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ланета Конфет" sheetId="1" r:id="rId4"/>
    <sheet name="Конфеты кислые" sheetId="2" r:id="rId5"/>
    <sheet name="Конфеты сладкие" sheetId="3" r:id="rId6"/>
    <sheet name="Снеки" sheetId="4" r:id="rId7"/>
    <sheet name="Конфеты весовые" sheetId="5" r:id="rId8"/>
    <sheet name="Попкорн" sheetId="6" r:id="rId9"/>
    <sheet name="Товары для жизни" sheetId="7" r:id="rId10"/>
    <sheet name="Подгузники" sheetId="8" r:id="rId11"/>
    <sheet name="Прокладки" sheetId="9" r:id="rId12"/>
    <sheet name="Печенье и пирожное" sheetId="10" r:id="rId13"/>
    <sheet name="Желе, зефир и мармелад" sheetId="11" r:id="rId14"/>
    <sheet name="Жевательные резинки" sheetId="12" r:id="rId15"/>
    <sheet name="Продукты быстрого приготовления" sheetId="13" r:id="rId16"/>
    <sheet name="Напитки" sheetId="14" r:id="rId17"/>
    <sheet name="Чипсы" sheetId="15" r:id="rId18"/>
    <sheet name="Леденцы" sheetId="16" r:id="rId19"/>
    <sheet name="Уходовая косметика" sheetId="17" r:id="rId20"/>
    <sheet name="Скидки" sheetId="18" r:id="rId2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<sst xmlns="http://schemas.openxmlformats.org/spreadsheetml/2006/main" uniqueCount="2629">
  <si>
    <t>тел.: +7 (995) 657-14-06</t>
  </si>
  <si>
    <t>https://planeta-konfet.ru</t>
  </si>
  <si>
    <t>Наш ассортимент:</t>
  </si>
  <si>
    <t>Конфеты кислые</t>
  </si>
  <si>
    <t>Конфеты сладкие</t>
  </si>
  <si>
    <t>Снеки</t>
  </si>
  <si>
    <t>Конфеты весовые</t>
  </si>
  <si>
    <t>Попкорн</t>
  </si>
  <si>
    <t>Товары для жизни</t>
  </si>
  <si>
    <t>Подгузники</t>
  </si>
  <si>
    <t>Прокладки</t>
  </si>
  <si>
    <t>Печенье и пирожное</t>
  </si>
  <si>
    <t>Желе, зефир и мармелад</t>
  </si>
  <si>
    <t>Жевательные резинки</t>
  </si>
  <si>
    <t>Продукты быстрого приготовления</t>
  </si>
  <si>
    <t>Напитки</t>
  </si>
  <si>
    <t>Чипсы</t>
  </si>
  <si>
    <t>Леденцы</t>
  </si>
  <si>
    <t>Уходовая косметика</t>
  </si>
  <si>
    <t>Скидки</t>
  </si>
  <si>
    <t>Имя:</t>
  </si>
  <si>
    <t>Телефон:</t>
  </si>
  <si>
    <t>E-mail:</t>
  </si>
  <si>
    <t>ИНН компании:</t>
  </si>
  <si>
    <t>Комментарий:</t>
  </si>
  <si>
    <t>Сумма заказа:</t>
  </si>
  <si>
    <t>Скидка:</t>
  </si>
  <si>
    <t>Итого:</t>
  </si>
  <si>
    <t>Бланк заказа</t>
  </si>
  <si>
    <t>Фото</t>
  </si>
  <si>
    <t>Артикул</t>
  </si>
  <si>
    <t>Название</t>
  </si>
  <si>
    <t>Примечание</t>
  </si>
  <si>
    <t>Цена блока, руб.</t>
  </si>
  <si>
    <t>Цена коробки, руб.</t>
  </si>
  <si>
    <t>Цена за штуку (блок)</t>
  </si>
  <si>
    <t>Цена за штуку (коробка)</t>
  </si>
  <si>
    <t>Кол-во в блоке, шт.</t>
  </si>
  <si>
    <t>Кол-во в коробке, блоков</t>
  </si>
  <si>
    <t>Вес блока, г</t>
  </si>
  <si>
    <t>НДС</t>
  </si>
  <si>
    <t>Доступно блоков</t>
  </si>
  <si>
    <t>Кол-во блоков</t>
  </si>
  <si>
    <t>Доступно коробок</t>
  </si>
  <si>
    <t>Кол-во коробок</t>
  </si>
  <si>
    <t>Общее кол-во, шт</t>
  </si>
  <si>
    <t>Общая сумма</t>
  </si>
  <si>
    <t>Штрихкод</t>
  </si>
  <si>
    <t>Срок годности, месяцев</t>
  </si>
  <si>
    <t>Годен до</t>
  </si>
  <si>
    <t>от 50 т.р.</t>
  </si>
  <si>
    <t>от 100 т.р.</t>
  </si>
  <si>
    <t>от 250 т.р.</t>
  </si>
  <si>
    <t>8640</t>
  </si>
  <si>
    <t>Карамель леденцовая HONG TAI KEE FOODS со вкусом черники, бокс 400г (20г*20 упак)</t>
  </si>
  <si>
    <t>Скидка 7%</t>
  </si>
  <si>
    <t>22%</t>
  </si>
  <si>
    <t>6921716534570</t>
  </si>
  <si>
    <t>07.12.2026</t>
  </si>
  <si>
    <t>8657</t>
  </si>
  <si>
    <t>Карамель леденцовая HONG TAI KEEFOODS со вкусом персика, бокс 440г (22г*20 упак)</t>
  </si>
  <si>
    <t>6921716533863</t>
  </si>
  <si>
    <t>05.12.2026</t>
  </si>
  <si>
    <t>0120</t>
  </si>
  <si>
    <t>Карамель леденцовая "Sour burst" со вкусом ананаса, бокс 500гр (25гр*20 упак)</t>
  </si>
  <si>
    <t>6970303221027</t>
  </si>
  <si>
    <t>02.06.2027</t>
  </si>
  <si>
    <t>0121</t>
  </si>
  <si>
    <t>Карамель леденцовая "Sour burst" со вкусом клубники, бокс 500гр (25гр*20 упак)</t>
  </si>
  <si>
    <t>6970303221034
2003333026301</t>
  </si>
  <si>
    <t>0132</t>
  </si>
  <si>
    <t>Карамель леденцовая "Sour burst" со вкусом голубики, бокс 500гр (25гр*20 упак)</t>
  </si>
  <si>
    <t>6970303221041</t>
  </si>
  <si>
    <t>0133</t>
  </si>
  <si>
    <t>Карамель леденцовая "Sour burst" со вкусом лайма, бокс 500гр (25гр*20 упак)</t>
  </si>
  <si>
    <t>6970303221010</t>
  </si>
  <si>
    <t>3115</t>
  </si>
  <si>
    <t>Карамель леденцовая кислая со вкусом персика, бокс 440 г (22 г*20)</t>
  </si>
  <si>
    <t>6926309105304
2003333027292</t>
  </si>
  <si>
    <t>06.06.2027</t>
  </si>
  <si>
    <t>3117</t>
  </si>
  <si>
    <t>Карамель леденцовая кислая со вкусом арбуза, бокс 440 г (22 г*20)</t>
  </si>
  <si>
    <t>6926309105298
2003333027322</t>
  </si>
  <si>
    <t>3118</t>
  </si>
  <si>
    <t>Карамель леденцовая кислая со вкусом черники, бокс 440 г (22 г*20)</t>
  </si>
  <si>
    <t>6926309105311
2003333027308</t>
  </si>
  <si>
    <t>3151</t>
  </si>
  <si>
    <t>Кислая карамель LUXIING, бокс 440г (22г*20) лимон, черника, кола, персик</t>
  </si>
  <si>
    <t>6946691101593
2003333026974
2003333026943
2003333026950</t>
  </si>
  <si>
    <t>10.05.2027</t>
  </si>
  <si>
    <t>4446</t>
  </si>
  <si>
    <t>Шипучая карамель LUXIING  бокс 440г (22г*20) лимон, клубника, арбуз, черника</t>
  </si>
  <si>
    <t>6946691101937
6946691101913
6946691101944
6946691101920</t>
  </si>
  <si>
    <t>6325</t>
  </si>
  <si>
    <t>Карамель SHUNLONG SOUR CANDY с кислым вкусом клубники, бокс 440г (22г*20шт)</t>
  </si>
  <si>
    <t>6926106112062</t>
  </si>
  <si>
    <t>18.05.2027</t>
  </si>
  <si>
    <t>6329</t>
  </si>
  <si>
    <t>Карамель SHUNLONG SOUR CANDY с кислым вкусом черники, бокс 440г (22г*20шт)</t>
  </si>
  <si>
    <t>6926106112093</t>
  </si>
  <si>
    <t>6331</t>
  </si>
  <si>
    <t>Карамель SHUNLONG SOUR CANDY с кислым вкусом кока-колы, бокс 440г (22г*20шт)</t>
  </si>
  <si>
    <t>6926106112079</t>
  </si>
  <si>
    <t>23.05.2027</t>
  </si>
  <si>
    <t>6332</t>
  </si>
  <si>
    <t>Карамель SHUNLONG SOUR CANDY с кислым вкусом лимона, бокс 440г (22г*20шт)</t>
  </si>
  <si>
    <t>6926106112086</t>
  </si>
  <si>
    <t>1295</t>
  </si>
  <si>
    <t>Жевательные конфеты "Super Sour Candy" со вкусом маракуйи, 520 гр  (26гр*20шт)</t>
  </si>
  <si>
    <t>5%</t>
  </si>
  <si>
    <t>6970139760066</t>
  </si>
  <si>
    <t>10.11.2026</t>
  </si>
  <si>
    <t>9926</t>
  </si>
  <si>
    <t>Леденцовая карамель кислая JU SHUI XUAN со вкусом винограда, бокс 180г (15 г*12 упак)</t>
  </si>
  <si>
    <t>6914302224931</t>
  </si>
  <si>
    <t>16.11.2027</t>
  </si>
  <si>
    <t>9927</t>
  </si>
  <si>
    <t>Леденцовая карамель кислая JU SHUI XUAN со вкусом апельсина, бокс 180г (15 г*12 упак)</t>
  </si>
  <si>
    <t>6914302224528</t>
  </si>
  <si>
    <t>15.11.2027</t>
  </si>
  <si>
    <t>9928</t>
  </si>
  <si>
    <t>Леденцовая карамель кислая JU SHUI XUAN со вкусом персика, бокс 180г (15 г*12 упак)</t>
  </si>
  <si>
    <t>6914302224924</t>
  </si>
  <si>
    <t>9929</t>
  </si>
  <si>
    <t>Леденцовая карамель кислая JU SHUI XUAN о вкусом яблока, бокс 180г (15 г*12 упак)</t>
  </si>
  <si>
    <t>6914302224320</t>
  </si>
  <si>
    <t>9930</t>
  </si>
  <si>
    <t>Леденцовая карамель кислая JU SHUI XUAN со вкусом лимона, бокс 180г (15 г*12 упак)</t>
  </si>
  <si>
    <t>6914302224221</t>
  </si>
  <si>
    <t>9931</t>
  </si>
  <si>
    <t>Леденцовая карамель кислая JU SHUI XUAN со вкусом клубники, бокс 180г (15 г*12 упак)</t>
  </si>
  <si>
    <t>6914302224429</t>
  </si>
  <si>
    <t>9932</t>
  </si>
  <si>
    <t>Леденцовая карамель кислая XIUDOU со вкусом винограда, бокс 216г (18 г*12 упак)</t>
  </si>
  <si>
    <t>9933</t>
  </si>
  <si>
    <t>Леденцовая карамель кислая XIUDOU со вкусом апельсина, бокс 216г (18 г*12 упак)</t>
  </si>
  <si>
    <t>9934</t>
  </si>
  <si>
    <t>Леденцовая карамель кислая XIUDOU со вкусом персика, бокс 216г (18 г*12 упак)</t>
  </si>
  <si>
    <t>9935</t>
  </si>
  <si>
    <t>Леденцовая карамель кислая XIUDOU со вкусом яблока, бокс 216г (18 г*12 упак)</t>
  </si>
  <si>
    <t>9936</t>
  </si>
  <si>
    <t>Леденцовая карамель XIUDOU со вкусом лимона, бокс 216г (18 г*12 упак)</t>
  </si>
  <si>
    <t>9937</t>
  </si>
  <si>
    <t>Леденцовая карамель кислая XIUDOU со вкусом клубники, бокс 216г (18 г*12 упак)</t>
  </si>
  <si>
    <t>9938</t>
  </si>
  <si>
    <t>Леденцовая карамель кислая XIUDOU со вкусом лимона, 60 г</t>
  </si>
  <si>
    <t>6914302224252</t>
  </si>
  <si>
    <t>9939</t>
  </si>
  <si>
    <t>Леденцовая карамель кислая XIUDOU со вкусом яблока, 60 г</t>
  </si>
  <si>
    <t>6914302224351</t>
  </si>
  <si>
    <t>9940</t>
  </si>
  <si>
    <t>Леденцовая карамель кислая XIUDOU со вкусом персика, 60 г</t>
  </si>
  <si>
    <t>6914302224955</t>
  </si>
  <si>
    <t>9941</t>
  </si>
  <si>
    <t>Леденцовая карамель кислая XIUDOU ассорти вкусов, 60 г</t>
  </si>
  <si>
    <t>6914302224979</t>
  </si>
  <si>
    <t>9942</t>
  </si>
  <si>
    <t>Леденцовая карамель кислая XIUDOU ассорти вкусов, бокс 630 г (18 г*35 упак)</t>
  </si>
  <si>
    <t>6914302224429
6914302224221
6914302224924
6914302224320
6914302224931</t>
  </si>
  <si>
    <t>9943</t>
  </si>
  <si>
    <t>Леденцовая карамель кислая XIUDOU со вкусом винограда, бокс 180 г (15 г*12 упак)</t>
  </si>
  <si>
    <t>6914302224764</t>
  </si>
  <si>
    <t>9944</t>
  </si>
  <si>
    <t>Леденцовая карамель кислая XIUDOU со вкусом лимона, бокс 180 г (15 г*12 упак)</t>
  </si>
  <si>
    <t>6914302224269</t>
  </si>
  <si>
    <t>9945</t>
  </si>
  <si>
    <t>Леденцовая карамель кислая XIUDOU со вкусом яблока, бокс 180 г (15 г*12 упак)</t>
  </si>
  <si>
    <t>6914302224368</t>
  </si>
  <si>
    <t>9946</t>
  </si>
  <si>
    <t>Леденцовая карамель кислая XIUDOU со вкусом клубники, бокс 180 г (15 г*12 упак)</t>
  </si>
  <si>
    <t>6914302224467</t>
  </si>
  <si>
    <t>1903</t>
  </si>
  <si>
    <t>Кислая карамель Dushike ассорти вкусов, 24 г</t>
  </si>
  <si>
    <t>6937106501732</t>
  </si>
  <si>
    <t>24.04.2027</t>
  </si>
  <si>
    <t>5246</t>
  </si>
  <si>
    <t>Леденцовая конфета DUSHIKE микс вкусов (24г*20упак)</t>
  </si>
  <si>
    <t>6937106502029</t>
  </si>
  <si>
    <t>5654</t>
  </si>
  <si>
    <t>Мини-кислая карамель со вкусом клубники, 12 г</t>
  </si>
  <si>
    <t>6926309105090
2003333027407</t>
  </si>
  <si>
    <t>20.04.2027</t>
  </si>
  <si>
    <t>5657</t>
  </si>
  <si>
    <t>Мини-кислая карамель со вкусом черники, 12 г</t>
  </si>
  <si>
    <t>6926309105106
2003333027391</t>
  </si>
  <si>
    <t>0013</t>
  </si>
  <si>
    <t>Карамель леденцовая кислая HONGTAIKEE "Sour Candy" со вкусом лимона, бокс 460гр (23гр*20 упак)</t>
  </si>
  <si>
    <t>6921716577157</t>
  </si>
  <si>
    <t>0014</t>
  </si>
  <si>
    <t>Карамель леденцовая кислая HONGTAIKEE "Sour Candy" со вкусом клубники, бокс 460гр (23гр*20 упак)</t>
  </si>
  <si>
    <t>6921716577171</t>
  </si>
  <si>
    <t>5252</t>
  </si>
  <si>
    <t>Конфета карамель SHUNLONG SOUR CANDY со вкусом колы, бокс 440г (22г*20 упак)</t>
  </si>
  <si>
    <t>6926106111836
2003333026561</t>
  </si>
  <si>
    <t>20.03.2027</t>
  </si>
  <si>
    <t>8641</t>
  </si>
  <si>
    <t>Карамель леденцовая HONG TAI KEEFOODS со вкусом винограда, бокс 400г (20г*20 упак)</t>
  </si>
  <si>
    <t>6921716534563</t>
  </si>
  <si>
    <t>02.05.2027</t>
  </si>
  <si>
    <t>0012</t>
  </si>
  <si>
    <t>Карамель леденцовая кислая HONGTAIKEE "Sour Candy" со вкусом колы, бокс 460гр (23гр*20 упак)</t>
  </si>
  <si>
    <t>6921716526940</t>
  </si>
  <si>
    <t>0076</t>
  </si>
  <si>
    <t>Карамель леденцовая кислая HONGTAIKEE "Sour" со вкусом персика, бокс 520гр (26гр*20 упак)</t>
  </si>
  <si>
    <t>6921716532385</t>
  </si>
  <si>
    <t>0077</t>
  </si>
  <si>
    <t>Карамель леденцовая кислая HONGTAIKEE "Sour" со вкусом голубики, бокс 520гр (26гр*20 упак)</t>
  </si>
  <si>
    <t>6921716532378
2003333028176</t>
  </si>
  <si>
    <t>1315</t>
  </si>
  <si>
    <t>Карамель леденцовая кислая HONGTAIKEE "Sour" со вкусом клубники, бокс 520гр (26гр*20 упак)</t>
  </si>
  <si>
    <t>6921716532361
2003333028152</t>
  </si>
  <si>
    <t>8642</t>
  </si>
  <si>
    <t>Карамель леденцовая HONG TAI KEEFOODS со вкусом колы, бокс 400г (20г*20 упак)</t>
  </si>
  <si>
    <t>6921716534594</t>
  </si>
  <si>
    <t>0011</t>
  </si>
  <si>
    <t>Конфета карамель SHUNLONG SOUR CANDY со вкусом клубники, бокс 400г (20г*20 упак)</t>
  </si>
  <si>
    <t>6926106106177</t>
  </si>
  <si>
    <t>6204</t>
  </si>
  <si>
    <t xml:space="preserve">Карамель леденцовая LUXIING, бокс 340г (17г*20) лимон, арбуз, черника, маракуйя </t>
  </si>
  <si>
    <t>6946691101456
6946691101463
6946691101470
6946691101517</t>
  </si>
  <si>
    <t>0120C</t>
  </si>
  <si>
    <t>19.03.2027</t>
  </si>
  <si>
    <t>0133C</t>
  </si>
  <si>
    <t>0124</t>
  </si>
  <si>
    <t>Кислая и освежающая карамель TengDa Sour Candy - со вкусом Лимона, 480гр (24 гр*20 шт)</t>
  </si>
  <si>
    <t>6953212500988</t>
  </si>
  <si>
    <t>11.01.2027</t>
  </si>
  <si>
    <t>7833</t>
  </si>
  <si>
    <t>Кислые конфеты "Challenge Stock" микс, 500 гр</t>
  </si>
  <si>
    <t>6971963091180
6971963091166
6971963091197
6971963091173</t>
  </si>
  <si>
    <t>11.03.2027</t>
  </si>
  <si>
    <t>6207</t>
  </si>
  <si>
    <t>Кислая карамель LUXIING, бокс 440г (22г*20) кола, яблоко, виноград, персик</t>
  </si>
  <si>
    <t>6946691101319
6946691101326
6946691101302
6946691101296
2003333026981
2003333027018
2003333026998</t>
  </si>
  <si>
    <t>10.12.2026</t>
  </si>
  <si>
    <t>4446C</t>
  </si>
  <si>
    <t>8649</t>
  </si>
  <si>
    <t>Карамель леденцовая и мягкая HONG TAI KEEFOODS ассорти вкусов (черника, виноград, клубника, персик), бокс 400г (20г*20 упак)</t>
  </si>
  <si>
    <t>6921716533641</t>
  </si>
  <si>
    <t>8651</t>
  </si>
  <si>
    <t>Карамель леденцовая HONG TAI KEEFOODS со вкусом винограда, бокс 440г (22г*20 упак)</t>
  </si>
  <si>
    <t>6921716533917
6921716533887</t>
  </si>
  <si>
    <t>8652</t>
  </si>
  <si>
    <t>Карамель леденцовая HONG TAI KEEFOODS со вкусом грейпфрута, бокс 440г (22г*20 упак)</t>
  </si>
  <si>
    <t>6921716533900
6921716533870</t>
  </si>
  <si>
    <t>1857C</t>
  </si>
  <si>
    <t>Конфеты драже "Fruit C Candy" со вкусом зеленого винограда (15гр*20 упак)</t>
  </si>
  <si>
    <t>6971328551649
2003333028244</t>
  </si>
  <si>
    <t>01.12.2026</t>
  </si>
  <si>
    <t>1860C</t>
  </si>
  <si>
    <t>Конфеты драже "Fruit C Candy" со вкусом маракуйи (15гр*20 упак)</t>
  </si>
  <si>
    <t>6971328551632
2003333028237</t>
  </si>
  <si>
    <t>1861C</t>
  </si>
  <si>
    <t>Конфеты драже "Fruit C Candy" со вкусом ментола (15гр*20 упак)</t>
  </si>
  <si>
    <t>6971328551663
2003333028213</t>
  </si>
  <si>
    <t>1862C</t>
  </si>
  <si>
    <t>Конфеты драже "Fruit C Candy" со вкусом персика (15гр*20 упак)</t>
  </si>
  <si>
    <t>6971328551731</t>
  </si>
  <si>
    <t>0776</t>
  </si>
  <si>
    <t>Карамель леденцовая "Yinuo" со вкусом дыни, бокс 500гр. (25г.*20)</t>
  </si>
  <si>
    <t>6970303220990</t>
  </si>
  <si>
    <t>0832</t>
  </si>
  <si>
    <t>Карамель леденцовая "Yinuo" со вкусом винограда, бокс 500гр. (25г.*20)</t>
  </si>
  <si>
    <t>6970303220952
2003333026158</t>
  </si>
  <si>
    <t>0833</t>
  </si>
  <si>
    <t>Карамель леденцовая "Yinuo" со вкусом клубники, бокс 500гр. (25г.*20)</t>
  </si>
  <si>
    <t>6970303220969</t>
  </si>
  <si>
    <t>1755</t>
  </si>
  <si>
    <t>Конфеты Tian Feng в виде камней с шоколадным вкусом, бокс 500 г (25 г*20)</t>
  </si>
  <si>
    <t>6910289449213</t>
  </si>
  <si>
    <t>10.06.2027</t>
  </si>
  <si>
    <t>1756</t>
  </si>
  <si>
    <t>Конфеты Tian Feng в виде камней со вкусом йогурта, бокс 500 г (25 г*20)</t>
  </si>
  <si>
    <t>6910289449220</t>
  </si>
  <si>
    <t>1857</t>
  </si>
  <si>
    <t>16.05.2027</t>
  </si>
  <si>
    <t>1858</t>
  </si>
  <si>
    <t>Конфеты драже "Fruit C Candy" со вкусом кумквата (15гр*20 упак)</t>
  </si>
  <si>
    <t>6971328551656</t>
  </si>
  <si>
    <t>1859</t>
  </si>
  <si>
    <t>Конфеты драже "Fruit C Candy" со вкусом лимона (15гр*20 упак)</t>
  </si>
  <si>
    <t>6971328551748</t>
  </si>
  <si>
    <t>1860</t>
  </si>
  <si>
    <t>1861</t>
  </si>
  <si>
    <t>1862</t>
  </si>
  <si>
    <t>6971328551731
2003333028220</t>
  </si>
  <si>
    <t>1863</t>
  </si>
  <si>
    <t>Конфеты драже "Fruit candy" со вкусом арбуза, бокс 300гр (15гр*20 упак)</t>
  </si>
  <si>
    <t>6970303221690</t>
  </si>
  <si>
    <t>1865</t>
  </si>
  <si>
    <t>Конфеты драже "Fruit candy" со вкусом лимона, бокс 300гр (15гр*20 упак)</t>
  </si>
  <si>
    <t>6970303221706</t>
  </si>
  <si>
    <t>6215</t>
  </si>
  <si>
    <t>Молочная конфета с добавлением фруктовых кусочков LUXIING, бокс 440г (22г*20) лимон, вишня, грейпфрут, слива</t>
  </si>
  <si>
    <t>6946691101784
6946691101753
6946691101760
6946691101777</t>
  </si>
  <si>
    <t>01.05.2027</t>
  </si>
  <si>
    <t>8639</t>
  </si>
  <si>
    <t>Жидкая конфета-спрей "Граната" CANDY FUN, ассорти вкусов (яблоко, клубника, кола), бокс 552 мл (46 мл*12 упак)</t>
  </si>
  <si>
    <t>6975371450171</t>
  </si>
  <si>
    <t>01.06.2027</t>
  </si>
  <si>
    <t>8776</t>
  </si>
  <si>
    <t xml:space="preserve">Конфета жевательная кислая LUXIING ассорти, бокс 440г </t>
  </si>
  <si>
    <t>6946691102286
6946691102293
6946691102279
6946691102309</t>
  </si>
  <si>
    <t>8777</t>
  </si>
  <si>
    <t>Жевательный мармелад кислый LUXIING ассорти, бокс 440г</t>
  </si>
  <si>
    <t>6946691102262
6946691102255
6946691102231
6946691102248</t>
  </si>
  <si>
    <t>8778</t>
  </si>
  <si>
    <t>Карамель леденцовая кислая LUXIING ассорти, бокс 400г (20г*20)</t>
  </si>
  <si>
    <t>6946691102194
6946691102217
6946691102200
6946691102224</t>
  </si>
  <si>
    <t>9666</t>
  </si>
  <si>
    <t>Конфета KOKO CAPTAIN с желейной начинкой со вкусом винограда, бокс 200 г. (20 г*10 упак)</t>
  </si>
  <si>
    <t>6971606792870</t>
  </si>
  <si>
    <t>13.05.2027</t>
  </si>
  <si>
    <t>9667</t>
  </si>
  <si>
    <t>Конфета KOKO CAPTAIN с желейной начинкой со вкусом клубники, бокс 200 г. (20 г*10 упак)</t>
  </si>
  <si>
    <t>6971606792887</t>
  </si>
  <si>
    <t>9950</t>
  </si>
  <si>
    <t>Леденцовая карамель YiNuo со вкусом чая с лимоном, 252 г</t>
  </si>
  <si>
    <t>9951</t>
  </si>
  <si>
    <t>Леденцовая карамель YiNuo со вкусом персика, 252 г</t>
  </si>
  <si>
    <t>9953</t>
  </si>
  <si>
    <t>Леденцовая карамель YiNuo со вкусом личи, 252 г</t>
  </si>
  <si>
    <t>9955</t>
  </si>
  <si>
    <t>Леденцовая карамель YiNuo со вкусом голубики, 252 г</t>
  </si>
  <si>
    <t>9956</t>
  </si>
  <si>
    <t>9958</t>
  </si>
  <si>
    <t>Жевательная конфета YiNuo со вкусом колы, 260 г</t>
  </si>
  <si>
    <t>9959</t>
  </si>
  <si>
    <t>Жевательная конфета YiNuo со вкусом манго, 260 г</t>
  </si>
  <si>
    <t>9960</t>
  </si>
  <si>
    <t>Жевательная конфета YiNuo со вкусом голубики, 260 г</t>
  </si>
  <si>
    <t>9961</t>
  </si>
  <si>
    <t>Жевательная конфета YiNuo со вкусом лайма, 260 г</t>
  </si>
  <si>
    <t>10185</t>
  </si>
  <si>
    <t>Леденцовая карамель EAMEN'S со вкусом колы, бокс 500 г (25г*20 упак)</t>
  </si>
  <si>
    <t>6939818303642</t>
  </si>
  <si>
    <t>10186</t>
  </si>
  <si>
    <t>Леденцовая карамель EAMEN'S со вкусом черники, бокс 500 г (25г*20 упак)</t>
  </si>
  <si>
    <t>6939818303635</t>
  </si>
  <si>
    <t>10187</t>
  </si>
  <si>
    <t>Леденцовая карамель со вкусом черники, бокс 500 г (25г*20 упак)</t>
  </si>
  <si>
    <t>6939818302591</t>
  </si>
  <si>
    <t>10188</t>
  </si>
  <si>
    <t>6939818302447</t>
  </si>
  <si>
    <t>10189</t>
  </si>
  <si>
    <t>Леденцовая карамель со вкусом винограда, бокс 500 г (25г*20 упак)</t>
  </si>
  <si>
    <t>6939818302454</t>
  </si>
  <si>
    <t>10190</t>
  </si>
  <si>
    <t>Леденцовая карамель EAMEN'S со вкусом персика, бокс 500 г (25г*20 упак)</t>
  </si>
  <si>
    <t>6939818302607</t>
  </si>
  <si>
    <t>10191</t>
  </si>
  <si>
    <t>6939818303604</t>
  </si>
  <si>
    <t>10193</t>
  </si>
  <si>
    <t>Леденцовая карамель WAN XIJIA CHAO со вкусом винограда, яблока, клубники, бокс 270 г (9г*30 упак)</t>
  </si>
  <si>
    <t>6975841741372</t>
  </si>
  <si>
    <t>10200</t>
  </si>
  <si>
    <t>Жевательные конфеты CANDY FUN со вкусом мультифрукта, бокс 480 г (80г*6 упак)</t>
  </si>
  <si>
    <t>6975371450270</t>
  </si>
  <si>
    <t>16.06.2027</t>
  </si>
  <si>
    <t>10201</t>
  </si>
  <si>
    <t>Разноцветные драже CANDY FUN со вкусом фруктов, бокс 360 г (30г × 12 упак)</t>
  </si>
  <si>
    <t>6975371451017</t>
  </si>
  <si>
    <t>10206</t>
  </si>
  <si>
    <t>Леденцовая карамель CANDY FUN, бокс 480 г (48 г × 10 упак)</t>
  </si>
  <si>
    <t>6975371452748</t>
  </si>
  <si>
    <t>10208</t>
  </si>
  <si>
    <t>Леденцовая карамель на палочке со взрывной карамелью Haoliyou со вкусом клубники, бокс 320 г (16 г*20 упак)</t>
  </si>
  <si>
    <t>6920907817386</t>
  </si>
  <si>
    <t>10209</t>
  </si>
  <si>
    <t>Леденцовая карамель на палочке со взрывной карамелью Haoliyou со вкусом винограда, бокс 320 г (16 г*20 упак)</t>
  </si>
  <si>
    <t>6920907817409</t>
  </si>
  <si>
    <t>15.05.2027</t>
  </si>
  <si>
    <t>10210</t>
  </si>
  <si>
    <t>Леденцовая карамель на палочке со взрывной карамелью со вкусом колы, бокс 320 г (16 г*20 упак)</t>
  </si>
  <si>
    <t>6920907804553</t>
  </si>
  <si>
    <t>05.04.2027</t>
  </si>
  <si>
    <t>10451</t>
  </si>
  <si>
    <t>Жевательные конфеты WISICHI со вкусом персика, бокс 420г (35г*12 упак)</t>
  </si>
  <si>
    <t>6921667817623</t>
  </si>
  <si>
    <t>10452</t>
  </si>
  <si>
    <t>Жевательные конфеты WISICHI со вкусом колы, бокс 420г (35г*12 упак)</t>
  </si>
  <si>
    <t>6921667817630</t>
  </si>
  <si>
    <t>10453</t>
  </si>
  <si>
    <t>Жевательные конфеты WISICHI со вкусом винограда, бокс 420г (35г*12 упак)</t>
  </si>
  <si>
    <t>6921667817616</t>
  </si>
  <si>
    <t>0953</t>
  </si>
  <si>
    <t>Конфеты Tian Feng со вкусом апельсина и мороженого, бокс 560 г (28 г*20)</t>
  </si>
  <si>
    <t>6910289449718</t>
  </si>
  <si>
    <t>9947</t>
  </si>
  <si>
    <t>Леденцовая карамель SANESU оригинальная, 108 г</t>
  </si>
  <si>
    <t>9948</t>
  </si>
  <si>
    <t>Леденцовая карамель кислая SANESU со вкусом латте, 108 г</t>
  </si>
  <si>
    <t>9949</t>
  </si>
  <si>
    <t>Леденцовая карамель кислая SANESU со вкусом черного кофе, 108 г</t>
  </si>
  <si>
    <t>10157</t>
  </si>
  <si>
    <t>Сбивное изделие "Маршмэллоу" RCCOOMAT со вкусом мангостина, бокс 480 г (24г* 20 упак.)</t>
  </si>
  <si>
    <t>6978535640098</t>
  </si>
  <si>
    <t>15.05.2028</t>
  </si>
  <si>
    <t>10158</t>
  </si>
  <si>
    <t>Сбивное изделие "Маршмэллоу" RCCOOMATсо вкусом винограда, бокс 480 г (24г* 20 упак.)</t>
  </si>
  <si>
    <t>6978535640036</t>
  </si>
  <si>
    <t>25.05.2028</t>
  </si>
  <si>
    <t>10159</t>
  </si>
  <si>
    <t>Сбивное изделие "Маршмэллоу" RCCOOMATсо вкусом гуавы, бокс 480 г (24г* 20 упак.)</t>
  </si>
  <si>
    <t>6978535640074</t>
  </si>
  <si>
    <t>01.05.2028</t>
  </si>
  <si>
    <t>0404</t>
  </si>
  <si>
    <t>Карамель леденцовая "Yinuo" со вкусом персика, 25 г</t>
  </si>
  <si>
    <t>6970303222772</t>
  </si>
  <si>
    <t>12.04.2027</t>
  </si>
  <si>
    <t>0405</t>
  </si>
  <si>
    <t xml:space="preserve">Карамель леденцовая "Yinuo" со вкусом лимона, 25 </t>
  </si>
  <si>
    <t>6970303220648
2003333026349</t>
  </si>
  <si>
    <t>0617</t>
  </si>
  <si>
    <t>Карамель леденцовая "Yinuo" со вкусом арбуза, 25 г</t>
  </si>
  <si>
    <t>6970303220570</t>
  </si>
  <si>
    <t>0618</t>
  </si>
  <si>
    <t>Карамель леденцовая "Yinuo" со вкусом винограда, 25 г</t>
  </si>
  <si>
    <t>6970303221898</t>
  </si>
  <si>
    <t>0800</t>
  </si>
  <si>
    <t>Карамель леденцовая Yinuo "Сюрприз" ассорти необычных вкусов, 30 г</t>
  </si>
  <si>
    <t>6970303221126</t>
  </si>
  <si>
    <t>16.12.2026</t>
  </si>
  <si>
    <t>0949</t>
  </si>
  <si>
    <t>Конфеты Tian Feng со вкусом шоколада и мороженого, бокс 560 г (28 г*20)</t>
  </si>
  <si>
    <t>6910289449688
2003333027476</t>
  </si>
  <si>
    <t>0950</t>
  </si>
  <si>
    <t>Конфеты Tian Feng со вкусом яблока и мороженого, бокс 560 г (28 г*20)</t>
  </si>
  <si>
    <t>6910289449701
2003333027445</t>
  </si>
  <si>
    <t>0951</t>
  </si>
  <si>
    <t>Конфеты Tian Feng со вкусом мяты и мороженого, бокс 560 г (28 г*20)</t>
  </si>
  <si>
    <t>6910289449671
2003333027490</t>
  </si>
  <si>
    <t>4433</t>
  </si>
  <si>
    <t>Жевательные конфеты HUAN FU со вкусом колы, бокс 700 г (35г*20 упак)</t>
  </si>
  <si>
    <t>6928910405644</t>
  </si>
  <si>
    <t>04.11.2027</t>
  </si>
  <si>
    <t>4434</t>
  </si>
  <si>
    <t>Жевательные конфеты HUAN FU со вкусом клубники, бокс 700 г (35г*20 упак)</t>
  </si>
  <si>
    <t>6928910405576</t>
  </si>
  <si>
    <t>20.10.2027</t>
  </si>
  <si>
    <t>7649</t>
  </si>
  <si>
    <t>Жевательные конфеты HUAN FU со вкусом винограда, бокс 700 г (35г*20 упак)</t>
  </si>
  <si>
    <t>6928910405583</t>
  </si>
  <si>
    <t>7655</t>
  </si>
  <si>
    <t>Конфеты драже Yintian Xingyu бокс 300 гр(15гр*20)</t>
  </si>
  <si>
    <t>6972604290399</t>
  </si>
  <si>
    <t>25.05.2027</t>
  </si>
  <si>
    <t>1863C</t>
  </si>
  <si>
    <t>24.05.2027</t>
  </si>
  <si>
    <t>1865C2</t>
  </si>
  <si>
    <t>1579</t>
  </si>
  <si>
    <t>Жевательные конфеты "ультра-лимонный взрыв", со вкусом холодного лимонного чая, бокс 600 г (30г * 20)</t>
  </si>
  <si>
    <t>6910289450950</t>
  </si>
  <si>
    <t>1580</t>
  </si>
  <si>
    <t>Жевательные конфеты "ультра-лимонный взрыв", со вкусом зеленого чая со льдом, бокс 600 г (30г * 20)</t>
  </si>
  <si>
    <t>6910289450967</t>
  </si>
  <si>
    <t>1581</t>
  </si>
  <si>
    <t>Жевательные конфеты "ультра-лимонный взрыв", со вкусом черного чая со льдом, бокс 600 г (30г * 20)</t>
  </si>
  <si>
    <t>6910289450974</t>
  </si>
  <si>
    <t>6211</t>
  </si>
  <si>
    <t>Молочная жевательная карамель LUXIING, со вкусом йогурта, бокс 500г (25г*20)</t>
  </si>
  <si>
    <t>6946691101159</t>
  </si>
  <si>
    <t>4432</t>
  </si>
  <si>
    <t>Жевательные конфеты HUAN FU со вкусом апельсина, бокс 700 г (35г*20 упак)</t>
  </si>
  <si>
    <t>6928910405651</t>
  </si>
  <si>
    <t>4435</t>
  </si>
  <si>
    <t>Жевательные конфеты HUAN FU с молочным вкусом, бокс 700 г (35г*20 упак)</t>
  </si>
  <si>
    <t>6928910405675</t>
  </si>
  <si>
    <t>6209</t>
  </si>
  <si>
    <t>Молочные конфеты LUXIING , бокс 500г(25г*20шт) сливки, манго, клубника, таро</t>
  </si>
  <si>
    <t>6946691102156
6946691102163
6946691102187
6946691102170</t>
  </si>
  <si>
    <t>8662</t>
  </si>
  <si>
    <t>Жевательный мармелад CHIKKO со вкусом клубники, бокс 440 г (22 г* 20 шт)</t>
  </si>
  <si>
    <t>6978046060927
4650581109102</t>
  </si>
  <si>
    <t>15.04.2027</t>
  </si>
  <si>
    <t>8663</t>
  </si>
  <si>
    <t>Жевательный мармелад CHIKKO со вкусом апельсина, бокс 440 г (22 г* 20 шт)</t>
  </si>
  <si>
    <t>6978046060958</t>
  </si>
  <si>
    <t>8666</t>
  </si>
  <si>
    <t>Жевательный мармелад CHIKKO со вкусом лимона, бокс 440 г (22 г* 20 шт)</t>
  </si>
  <si>
    <t>6978046060934
4650581109072</t>
  </si>
  <si>
    <t>8668</t>
  </si>
  <si>
    <t>Жевательный мармелад CHIKKO со вкусом яблока, бокс 440 г (22 г* 20 шт)</t>
  </si>
  <si>
    <t>6978046060941
4650581109089</t>
  </si>
  <si>
    <t>9216</t>
  </si>
  <si>
    <t>Конфеты из белого шоколада CHIKKO, бокс 285 г (9,5 г* 30 шт)</t>
  </si>
  <si>
    <t>6978046060071</t>
  </si>
  <si>
    <t>28.04.2027</t>
  </si>
  <si>
    <t>9217</t>
  </si>
  <si>
    <t>Конфеты из молочного шоколада CHIKKO, бокс 285 г (9,5 г* 30 шт)</t>
  </si>
  <si>
    <t>6978046060019</t>
  </si>
  <si>
    <t>29.04.2027</t>
  </si>
  <si>
    <t>9219</t>
  </si>
  <si>
    <t>Конфеты из белого шоколада CHIKKO со вкусом клубники, бокс 300 г (10 г* 30 шт)</t>
  </si>
  <si>
    <t>6978046060033</t>
  </si>
  <si>
    <t>9225</t>
  </si>
  <si>
    <t>Жевательные конфеты COOLSA со вкусом винограда, бокс 500 г (25 г*20 упак)</t>
  </si>
  <si>
    <t>6931925865280</t>
  </si>
  <si>
    <t>12.03.2027</t>
  </si>
  <si>
    <t>9226</t>
  </si>
  <si>
    <t>Жевательные конфеты COOLSA со вкусом персика, бокс 500 г (25 г*20 упак)</t>
  </si>
  <si>
    <t>6931925865273</t>
  </si>
  <si>
    <t>18.04.2027</t>
  </si>
  <si>
    <t>9227</t>
  </si>
  <si>
    <t>Жевательные конфеты COOLSA со вкусом колы, бокс 500 г (25 г*20 упак)</t>
  </si>
  <si>
    <t>6931925865259</t>
  </si>
  <si>
    <t>16.03.2027</t>
  </si>
  <si>
    <t>10901</t>
  </si>
  <si>
    <t>Хрустящие жевательные конфеты «Радужная веревка», 22 г</t>
  </si>
  <si>
    <t>6925448124450</t>
  </si>
  <si>
    <t>25.04.2027</t>
  </si>
  <si>
    <t>10696</t>
  </si>
  <si>
    <t xml:space="preserve">Сладкая конфета в тюбике со вкусом клубники (20г. * 30 упак) </t>
  </si>
  <si>
    <t>6970656001345</t>
  </si>
  <si>
    <t>4681</t>
  </si>
  <si>
    <t>Конфеты Yintian Xingyu бокс 150 гр( 5гр*30)</t>
  </si>
  <si>
    <t>6972604290511</t>
  </si>
  <si>
    <t>28.03.2027</t>
  </si>
  <si>
    <t>3484</t>
  </si>
  <si>
    <t>Жевательные конфеты "Два вкуса" персик и черника, 280 гр ( 14 гр*20 шт)</t>
  </si>
  <si>
    <t>6971077840711
6971077840704</t>
  </si>
  <si>
    <t>01.01.2027</t>
  </si>
  <si>
    <t>6125</t>
  </si>
  <si>
    <t>Карамель леденцовые "Трость", ассорти вкусов, бокс 240г (12г*20)</t>
  </si>
  <si>
    <t>2003333028848</t>
  </si>
  <si>
    <t>6202</t>
  </si>
  <si>
    <t>Молочная карамель LUXIING,  бокс 440г (22г*20) кукуруза, кунжут, таро, кофе</t>
  </si>
  <si>
    <t>6946691101333
6946691101364
6946691101340
6946691101357</t>
  </si>
  <si>
    <t>6205</t>
  </si>
  <si>
    <t>Карамель леденцовая LUXIING, бокс 360г (18г*20) клубника, арбуз, черника, лимон</t>
  </si>
  <si>
    <t>6946691101449
6946691101432
6946691101418
6946691101425</t>
  </si>
  <si>
    <t>6208</t>
  </si>
  <si>
    <t>Конфеты LUXIING без сахара,  бокс 320г (16г*20шт) мята, лимон, персик, маракуйя</t>
  </si>
  <si>
    <t>6946691102040
6946691102057
6946691102033
6946691102064</t>
  </si>
  <si>
    <t>15.03.2027</t>
  </si>
  <si>
    <t>8645</t>
  </si>
  <si>
    <t>Карамель леденцовая HONG TAI KEEFOODS со вкусом лимона, бокс 520г (26г*20 упак)</t>
  </si>
  <si>
    <t>6921716532811</t>
  </si>
  <si>
    <t>09.12.2026</t>
  </si>
  <si>
    <t>8646</t>
  </si>
  <si>
    <t>Карамель леденцовая HONG TAI KEEFOODS со вкусом персика, бокс 520г (26г*20 упак)</t>
  </si>
  <si>
    <t>6921716532781</t>
  </si>
  <si>
    <t>9103</t>
  </si>
  <si>
    <t>Леденцовая карамель на палочке YINNUO , 500 г</t>
  </si>
  <si>
    <t>9104</t>
  </si>
  <si>
    <t>Леденцовая карамель на палочке YINNUO со вкусом фруктов, 500 г</t>
  </si>
  <si>
    <t>10600</t>
  </si>
  <si>
    <t>Жевательные драже Mentos со вкусом ягод (смородина, черника, малина) 29,7гр (1*16*384) ВЬЕТНАМ</t>
  </si>
  <si>
    <t>8935001719977</t>
  </si>
  <si>
    <t>10.10.2027</t>
  </si>
  <si>
    <t>10601</t>
  </si>
  <si>
    <t>Жевательные драже Mentos Радуга 29,7гр (1*16*384) ВЬЕТНАМ</t>
  </si>
  <si>
    <t>8935001711483</t>
  </si>
  <si>
    <t>12.10.2027</t>
  </si>
  <si>
    <t>1453</t>
  </si>
  <si>
    <t>Желейные конфеты XICAI, бокс 600 г (30 г*20)</t>
  </si>
  <si>
    <t>6970185080699</t>
  </si>
  <si>
    <t>1457</t>
  </si>
  <si>
    <t>Желейные конфеты XICAI с начинкой, бокс 700 г (35г*20)</t>
  </si>
  <si>
    <t>6970185080170</t>
  </si>
  <si>
    <t>6206</t>
  </si>
  <si>
    <t>Молочная конфета с добавлением фруктовых кусочков LUXIING, бокс 440г (22г*20) манго, клубника, маракуйя, персик</t>
  </si>
  <si>
    <t>6946691101210
6946691101227
6946691101234
6946691101241</t>
  </si>
  <si>
    <t>8519</t>
  </si>
  <si>
    <t>Конфеты со вкусом персика CANDY FUN, бокс 192г (16г*12 упак)</t>
  </si>
  <si>
    <t>6975371450461</t>
  </si>
  <si>
    <t>9601</t>
  </si>
  <si>
    <t>Йогуртовые палочки Symphony Milk Sticks, блок 600 гр (30 гр*20 шт)</t>
  </si>
  <si>
    <t>6975665210023</t>
  </si>
  <si>
    <t>09.03.2027</t>
  </si>
  <si>
    <t>0493</t>
  </si>
  <si>
    <t>Жевательные конфеты Lishuang с фруктовым вкусом, 390 гр</t>
  </si>
  <si>
    <t>6906496220189
6906496220172</t>
  </si>
  <si>
    <t>02.01.2027</t>
  </si>
  <si>
    <t>7253</t>
  </si>
  <si>
    <t>Жевательная конфета Suifa черника, 700 гр (35 гр*20 шт)</t>
  </si>
  <si>
    <t>6922915936745</t>
  </si>
  <si>
    <t>19.07.2027</t>
  </si>
  <si>
    <t>7254</t>
  </si>
  <si>
    <t>Жевательная конфета Suifa со вкусом винограда 700 гр (35 гр*20 шт)</t>
  </si>
  <si>
    <t>6922915936769</t>
  </si>
  <si>
    <t>25.07.2027</t>
  </si>
  <si>
    <t>7255</t>
  </si>
  <si>
    <t>Жевательная конфета Suifa со вкусом клубники, 700 гр (35 гр*20 шт)</t>
  </si>
  <si>
    <t>6922915936721</t>
  </si>
  <si>
    <t>7256</t>
  </si>
  <si>
    <t>Жевательная конфета Suifa персик, 700 гр (35 гр*20 шт)</t>
  </si>
  <si>
    <t>6922915936806</t>
  </si>
  <si>
    <t>22.07.2027</t>
  </si>
  <si>
    <t>9574</t>
  </si>
  <si>
    <t>Мягкие конфеты Dushike микс вкусов, 440 гр</t>
  </si>
  <si>
    <t>6937106502371</t>
  </si>
  <si>
    <t>03.01.2027</t>
  </si>
  <si>
    <t>3483</t>
  </si>
  <si>
    <t>Жевательные конфеты "Два вкуса" кола и лайм, 280 гр ( 14 гр*20 шт)</t>
  </si>
  <si>
    <t>0775</t>
  </si>
  <si>
    <t>Карамель леденцовая "Yinuo" со вкусом кумквата и лимона</t>
  </si>
  <si>
    <t>6970303220945
2003333026165</t>
  </si>
  <si>
    <t>1848</t>
  </si>
  <si>
    <t>Карамель леденцовая "Mini crutch" со вкусом персика</t>
  </si>
  <si>
    <t>6970303222192</t>
  </si>
  <si>
    <t>1849</t>
  </si>
  <si>
    <t>Карамель леденцовая "Mini crutch" со вкусом личи</t>
  </si>
  <si>
    <t>6970303222215</t>
  </si>
  <si>
    <t>1850</t>
  </si>
  <si>
    <t>Карамель леденцовая "Mini crutch" со вкусом голубики</t>
  </si>
  <si>
    <t>6970303222208</t>
  </si>
  <si>
    <t>1851</t>
  </si>
  <si>
    <t>Карамель леденцовая "Mini crutch" со вкусом винограда</t>
  </si>
  <si>
    <t>6970303222185</t>
  </si>
  <si>
    <t>0776C</t>
  </si>
  <si>
    <t>0832C</t>
  </si>
  <si>
    <t>0833C</t>
  </si>
  <si>
    <t>8648</t>
  </si>
  <si>
    <t>Карамель леденцовая HONG TAI KEEFOODS со вкусом черники, бокс 520г (26г*20 упак)</t>
  </si>
  <si>
    <t>6921716532804</t>
  </si>
  <si>
    <t>8644</t>
  </si>
  <si>
    <t>Карамель леденцовая HONG TAI KEEFOODS со вкусом арбуза, бокс 520г (26г*20 упак)</t>
  </si>
  <si>
    <t>6921716532798</t>
  </si>
  <si>
    <t>5504</t>
  </si>
  <si>
    <t>Снек острый, бокс 1020 г (102 г * 10 упак)</t>
  </si>
  <si>
    <t>6972578320542</t>
  </si>
  <si>
    <t>19.10.2026</t>
  </si>
  <si>
    <t>8569</t>
  </si>
  <si>
    <t>Гренки LAIYIKOU со вкусом соленой карамели, бокс 300 г (30 г*10 упак)</t>
  </si>
  <si>
    <t>6931552208405</t>
  </si>
  <si>
    <t>06.04.2027</t>
  </si>
  <si>
    <t>8570</t>
  </si>
  <si>
    <t>Гренки LAIYIKOU со вкусом сыра, бокс 300 г (30 г*10 упак)</t>
  </si>
  <si>
    <t>6931552208412</t>
  </si>
  <si>
    <t>8574</t>
  </si>
  <si>
    <t>Снек LAIYIKOU со вкусом крабовых палочек, 75 г</t>
  </si>
  <si>
    <t>4650581104237</t>
  </si>
  <si>
    <t>8575</t>
  </si>
  <si>
    <t>Снек LAIYIKOU со вкусом креветки, 75 г</t>
  </si>
  <si>
    <t>4650581104251</t>
  </si>
  <si>
    <t>8576</t>
  </si>
  <si>
    <t>Снек LAIYIKOU со вкусом острого кальмара , 90 г</t>
  </si>
  <si>
    <t>4650581104206
6931552209105</t>
  </si>
  <si>
    <t>8577</t>
  </si>
  <si>
    <t>Снек LAIYIKOU со вкусом острой курицы в тайском соусе, 75 г</t>
  </si>
  <si>
    <t>4650581104220</t>
  </si>
  <si>
    <t>8578</t>
  </si>
  <si>
    <t>Снек LAIYIKOU со вкусом сочной курицы барбекю, 75 г</t>
  </si>
  <si>
    <t>4650581104213</t>
  </si>
  <si>
    <t>5430</t>
  </si>
  <si>
    <t>Острые снеки палочки Shuailiang, бокс 660 г (22г*30)</t>
  </si>
  <si>
    <t>6971905070655</t>
  </si>
  <si>
    <t>13.10.2026</t>
  </si>
  <si>
    <t>5433</t>
  </si>
  <si>
    <t>Снек вегетарианский Shuailiang, острый, бокс 660 г (22г*30)</t>
  </si>
  <si>
    <t>6971905071614</t>
  </si>
  <si>
    <t>10698</t>
  </si>
  <si>
    <t>Хрустящий снек ассорти 5кг</t>
  </si>
  <si>
    <t>8578C</t>
  </si>
  <si>
    <t>20.01.2027</t>
  </si>
  <si>
    <t>7189</t>
  </si>
  <si>
    <t>Леденцовые конфеты YiNuo со вкусом винограда, 500 г</t>
  </si>
  <si>
    <t>7190</t>
  </si>
  <si>
    <t>Леденцовые конфеты YiNuo со вкусом грейпфрута, 500 г</t>
  </si>
  <si>
    <t>7193</t>
  </si>
  <si>
    <t>Леденцовые конфеты YiNuo со вкусом персика, 500 г</t>
  </si>
  <si>
    <t>7191</t>
  </si>
  <si>
    <t>Леденцовые конфеты YiNuo со вкусом лайма, 500 г</t>
  </si>
  <si>
    <t>9096</t>
  </si>
  <si>
    <t>Попкорн KENUOTAI с карамельным вкусом, 76 г</t>
  </si>
  <si>
    <t>6972735811326</t>
  </si>
  <si>
    <t>25.03.2027</t>
  </si>
  <si>
    <t>9097</t>
  </si>
  <si>
    <t>Попкорн KENUOTAI со вкусом сыра и морской соли, 76 г</t>
  </si>
  <si>
    <t>6972735811333</t>
  </si>
  <si>
    <t>9098</t>
  </si>
  <si>
    <t>Попкорн KENUOTAI с шоколадным вкусом, 76 г</t>
  </si>
  <si>
    <t>6972735811340</t>
  </si>
  <si>
    <t>4583</t>
  </si>
  <si>
    <t>Ручка антистресс "Космонавт" цвет синий</t>
  </si>
  <si>
    <t>200333302102</t>
  </si>
  <si>
    <t>5328</t>
  </si>
  <si>
    <t>Блокнот "Astronaut" с ручкой</t>
  </si>
  <si>
    <t>6955454077051</t>
  </si>
  <si>
    <t>5330</t>
  </si>
  <si>
    <t>Блокнот "Panda" с ручкой</t>
  </si>
  <si>
    <t>5331</t>
  </si>
  <si>
    <t>Блокнот "Avocado" с ручкой</t>
  </si>
  <si>
    <t>5332</t>
  </si>
  <si>
    <t>Блокнот "Эскимо" с ручкой</t>
  </si>
  <si>
    <t>6965574511069</t>
  </si>
  <si>
    <t>5333</t>
  </si>
  <si>
    <t>Блокнот мини "Авокадо"  4 штуки</t>
  </si>
  <si>
    <t>6957789886582</t>
  </si>
  <si>
    <t>5334</t>
  </si>
  <si>
    <t xml:space="preserve">Блокнот "Berry Mix" с ручкой </t>
  </si>
  <si>
    <t>6934253476265</t>
  </si>
  <si>
    <t>5335</t>
  </si>
  <si>
    <t>Блокноты "L`MoK" с ручкой</t>
  </si>
  <si>
    <t>6945778755667</t>
  </si>
  <si>
    <t>5338</t>
  </si>
  <si>
    <t>Блокнот Планеты</t>
  </si>
  <si>
    <t>6953601561897</t>
  </si>
  <si>
    <t>4557</t>
  </si>
  <si>
    <t>Пенал школьный</t>
  </si>
  <si>
    <t>6905878500123</t>
  </si>
  <si>
    <t>4558</t>
  </si>
  <si>
    <t>Резинки для волос в наборе</t>
  </si>
  <si>
    <t>6972092730049</t>
  </si>
  <si>
    <t>4559</t>
  </si>
  <si>
    <t>6905878555338</t>
  </si>
  <si>
    <t>4560</t>
  </si>
  <si>
    <t>6905878500185</t>
  </si>
  <si>
    <t>4561</t>
  </si>
  <si>
    <t xml:space="preserve">Пенал школьный </t>
  </si>
  <si>
    <t>4562</t>
  </si>
  <si>
    <t>6905878566709</t>
  </si>
  <si>
    <t>4563</t>
  </si>
  <si>
    <t>Пенал школьный с калькулятором</t>
  </si>
  <si>
    <t>6905878550210</t>
  </si>
  <si>
    <t>4564</t>
  </si>
  <si>
    <t>Пенал школьный с канцелярией</t>
  </si>
  <si>
    <t>6905878599240</t>
  </si>
  <si>
    <t>4565</t>
  </si>
  <si>
    <t>6905878980369</t>
  </si>
  <si>
    <t>4566</t>
  </si>
  <si>
    <t>6905878980055</t>
  </si>
  <si>
    <t>4567</t>
  </si>
  <si>
    <t>6905878980246</t>
  </si>
  <si>
    <t>4568</t>
  </si>
  <si>
    <t>Пенал школьный с планшетом для рисования</t>
  </si>
  <si>
    <t>6905878566747</t>
  </si>
  <si>
    <t>4570</t>
  </si>
  <si>
    <t>6905878566273</t>
  </si>
  <si>
    <t>4571</t>
  </si>
  <si>
    <t>2003333019006</t>
  </si>
  <si>
    <t>4572</t>
  </si>
  <si>
    <t>Пенал школьный Космонавт</t>
  </si>
  <si>
    <t>6905878980017</t>
  </si>
  <si>
    <t>4573</t>
  </si>
  <si>
    <t>4575</t>
  </si>
  <si>
    <t>2003333018993</t>
  </si>
  <si>
    <t>4576</t>
  </si>
  <si>
    <t xml:space="preserve">Резинки для волос в наборе </t>
  </si>
  <si>
    <t>2003333019020</t>
  </si>
  <si>
    <t>4577</t>
  </si>
  <si>
    <t>Ручка брелок космонавты</t>
  </si>
  <si>
    <t>2003333021092</t>
  </si>
  <si>
    <t>4578</t>
  </si>
  <si>
    <t>Ручка "Bread and Cola" с крутилкой</t>
  </si>
  <si>
    <t>2003333020996</t>
  </si>
  <si>
    <t>4579</t>
  </si>
  <si>
    <t>Ручка брелок (космонавты светодиодные)</t>
  </si>
  <si>
    <t>2003333021016</t>
  </si>
  <si>
    <t>4581</t>
  </si>
  <si>
    <t xml:space="preserve">Ручка "Космонавтики" </t>
  </si>
  <si>
    <t>2003333021184</t>
  </si>
  <si>
    <t>4582</t>
  </si>
  <si>
    <t>Ручка Космос</t>
  </si>
  <si>
    <t>2003333020972</t>
  </si>
  <si>
    <t>4584</t>
  </si>
  <si>
    <t>Ручка "Планета" светящиеся</t>
  </si>
  <si>
    <t>2003333021061</t>
  </si>
  <si>
    <t>4585</t>
  </si>
  <si>
    <t>Ручка "Космонавты" светящиеся</t>
  </si>
  <si>
    <t>2003333021078</t>
  </si>
  <si>
    <t>4586</t>
  </si>
  <si>
    <t>Ручка антистресс "Авокадо" цвет синий</t>
  </si>
  <si>
    <t>2003333021085</t>
  </si>
  <si>
    <t>4588</t>
  </si>
  <si>
    <t>Ручка антистресс "Багет" цвет синий</t>
  </si>
  <si>
    <t>2003333021030</t>
  </si>
  <si>
    <t>4589</t>
  </si>
  <si>
    <t>Ручка "Единороги" светящиеся</t>
  </si>
  <si>
    <t>2003333021054</t>
  </si>
  <si>
    <t>4590</t>
  </si>
  <si>
    <t xml:space="preserve">Ручка брелок "ФасФуд" 0,5 мм  </t>
  </si>
  <si>
    <t>2003333021009</t>
  </si>
  <si>
    <t>4591</t>
  </si>
  <si>
    <t>Наклейки неоновые (светятся в темноте)</t>
  </si>
  <si>
    <t>2003333018955</t>
  </si>
  <si>
    <t>4592</t>
  </si>
  <si>
    <t>Наклейки блестящие</t>
  </si>
  <si>
    <t>2003333018962</t>
  </si>
  <si>
    <t>4593</t>
  </si>
  <si>
    <t>Бутылка для воды Рожок складная 500 мл</t>
  </si>
  <si>
    <t>2003333020170</t>
  </si>
  <si>
    <t>4594</t>
  </si>
  <si>
    <t>Бутылка для воды Бургер складная 600 мл</t>
  </si>
  <si>
    <t>2003333020187</t>
  </si>
  <si>
    <t>4595</t>
  </si>
  <si>
    <t>Бутылка для воды Гамбургер складная 600 мл</t>
  </si>
  <si>
    <t>4596</t>
  </si>
  <si>
    <t>Наклейки Космос</t>
  </si>
  <si>
    <t>2003333018931</t>
  </si>
  <si>
    <t>4597</t>
  </si>
  <si>
    <t>Термокружка с трубочкой 900 мл микс цветов</t>
  </si>
  <si>
    <t>2003333019556</t>
  </si>
  <si>
    <t>4598</t>
  </si>
  <si>
    <t xml:space="preserve">Стакан коктейльный с трубочкой 550 мл </t>
  </si>
  <si>
    <t>200333301966</t>
  </si>
  <si>
    <t>4599</t>
  </si>
  <si>
    <t>Термокружка с трубочкой 1100 мл микс цветов</t>
  </si>
  <si>
    <t>2003333019549</t>
  </si>
  <si>
    <t>4600</t>
  </si>
  <si>
    <t>Сумка шоппер Мишки 32*35 см</t>
  </si>
  <si>
    <t>2003333019747</t>
  </si>
  <si>
    <t>4601</t>
  </si>
  <si>
    <t>Сумка шоппер Котики и Зайчики 32*35 см</t>
  </si>
  <si>
    <t>2003333019754</t>
  </si>
  <si>
    <t>4602</t>
  </si>
  <si>
    <t>Сумка шоппер Комикс 32*35 см</t>
  </si>
  <si>
    <t>2003333019815</t>
  </si>
  <si>
    <t>4603</t>
  </si>
  <si>
    <t>Сумка шоппер Зверята 32*35 см</t>
  </si>
  <si>
    <t>2003333019778</t>
  </si>
  <si>
    <t>4604</t>
  </si>
  <si>
    <t>Сумка шоппер Kitty 32*35 см</t>
  </si>
  <si>
    <t>2003333019723</t>
  </si>
  <si>
    <t>4605</t>
  </si>
  <si>
    <t>Сумка шоппер Кошки 32*35 см</t>
  </si>
  <si>
    <t>2003333019730</t>
  </si>
  <si>
    <t>4606</t>
  </si>
  <si>
    <t>Сумка шоппер Котята 32*35 см</t>
  </si>
  <si>
    <t>2003333019792</t>
  </si>
  <si>
    <t>4607</t>
  </si>
  <si>
    <t>Сумка шоппер Коты 32*35 см</t>
  </si>
  <si>
    <t>2003333019785</t>
  </si>
  <si>
    <t>4608</t>
  </si>
  <si>
    <t>Сумка шоппер "BOOM"  32*35 см</t>
  </si>
  <si>
    <t>2003333019808</t>
  </si>
  <si>
    <t>4609</t>
  </si>
  <si>
    <t>2003333019716</t>
  </si>
  <si>
    <t>4610</t>
  </si>
  <si>
    <t>Сумка шоппер с карманом 35*32 см  микс цветов</t>
  </si>
  <si>
    <t>2003333019709</t>
  </si>
  <si>
    <t>4611</t>
  </si>
  <si>
    <t>Сумка шоппер Панды 32*35 см</t>
  </si>
  <si>
    <t>2003333019761</t>
  </si>
  <si>
    <t>4612</t>
  </si>
  <si>
    <t xml:space="preserve">Наклейки объемные </t>
  </si>
  <si>
    <t>2003333018979</t>
  </si>
  <si>
    <t>4670</t>
  </si>
  <si>
    <t xml:space="preserve">Ручка гелевая "Фаст Фуд" 0,5 мм  </t>
  </si>
  <si>
    <t>2003333021191</t>
  </si>
  <si>
    <t>4671</t>
  </si>
  <si>
    <t xml:space="preserve">Ручка гелевая "Рожок" 0,5 мм  </t>
  </si>
  <si>
    <t>2003333021108</t>
  </si>
  <si>
    <t>4672</t>
  </si>
  <si>
    <t xml:space="preserve">Ручка гелевая "Единорог" 0,5 мм  </t>
  </si>
  <si>
    <t>2003333021153</t>
  </si>
  <si>
    <t>4673</t>
  </si>
  <si>
    <t>Карандаш механический "Ice Cream"  0,5 мм</t>
  </si>
  <si>
    <t>2003333021122</t>
  </si>
  <si>
    <t>4674</t>
  </si>
  <si>
    <t>Ланч Бокс детский с ложкой 19*14*10 см 1600 мл микс цветов</t>
  </si>
  <si>
    <t>2003333019822</t>
  </si>
  <si>
    <t>4017</t>
  </si>
  <si>
    <t>Ланч Бокс "Gourmet" с двумя отсеками и набором  20,5*13*6 см  1,1 л</t>
  </si>
  <si>
    <t>2003333019969</t>
  </si>
  <si>
    <t>4019</t>
  </si>
  <si>
    <t>Ланч Бокс детский с соусницей 17,5*13*6 см  600 л</t>
  </si>
  <si>
    <t>6927966925731</t>
  </si>
  <si>
    <t>3991</t>
  </si>
  <si>
    <t>Ручка гелевая "Astronaut" 0,5 мм  48 шт</t>
  </si>
  <si>
    <t>2003333021146</t>
  </si>
  <si>
    <t>3992</t>
  </si>
  <si>
    <t>Ручка гелевая "Good Day" 0,5 мм  48 шт</t>
  </si>
  <si>
    <t>2003333021139</t>
  </si>
  <si>
    <t>3993</t>
  </si>
  <si>
    <t>3994</t>
  </si>
  <si>
    <t>Ланч бокс три отсека "Happy Burger" с набором17,5*13,5*7,5 см 1,2 л</t>
  </si>
  <si>
    <t>2003333019877</t>
  </si>
  <si>
    <t>3996</t>
  </si>
  <si>
    <t>Ланч Бокс с двумя отсеками "Lunch Box" в наборе с приборами  20*12,5*9  1,35 л</t>
  </si>
  <si>
    <t>2003333019983</t>
  </si>
  <si>
    <t>3997</t>
  </si>
  <si>
    <t>Ланч Бокс для еды "Love The Life" в наборе с ложкой 21*14,8*7,3 см  1 л</t>
  </si>
  <si>
    <t>2003333019921</t>
  </si>
  <si>
    <t>3998</t>
  </si>
  <si>
    <t>Ланч бокс "Bento" для еды с приборами 20*15*16 см 1 л  микс цветов</t>
  </si>
  <si>
    <t>2003333020002</t>
  </si>
  <si>
    <t>3999</t>
  </si>
  <si>
    <t>Ланч бокс два отсека "Enjoy A Meal" с набором 17,5*13*7,5 см 1,2 л</t>
  </si>
  <si>
    <t>4000</t>
  </si>
  <si>
    <t>Ланч Бокс для еды с ложкой 19*14*9,5 см 1 л</t>
  </si>
  <si>
    <t>2003333020101</t>
  </si>
  <si>
    <t>4002</t>
  </si>
  <si>
    <t>Ланч Бокс для еды "Rabbit" с ложкой 15*5*8,5 см  600 мл</t>
  </si>
  <si>
    <t>2003333020132</t>
  </si>
  <si>
    <t>4003</t>
  </si>
  <si>
    <t>Ланч бокс "Astronaut" с набором 14,6*18,7*7,6 см  1 л</t>
  </si>
  <si>
    <t>2003333019938</t>
  </si>
  <si>
    <t>4004</t>
  </si>
  <si>
    <t>Ланч бокс "LUNCH" с набором 21*15*9 см 1,2 л</t>
  </si>
  <si>
    <t>2003333019952</t>
  </si>
  <si>
    <t>4005</t>
  </si>
  <si>
    <t>Ланч бокс "Lunch Box" с приборами 21.5*12.5*5.8 см  1,1 л</t>
  </si>
  <si>
    <t>2003333019945</t>
  </si>
  <si>
    <t>4008</t>
  </si>
  <si>
    <t>Ланч бокс в наборе со стаканом, ложкой, вилкой 24,5*14*9 см  1 л микс цветов</t>
  </si>
  <si>
    <t>2003333020033</t>
  </si>
  <si>
    <t>4009</t>
  </si>
  <si>
    <t>Ланч бокс "Gourmet"  25,5*13*6 см 1 л</t>
  </si>
  <si>
    <t>2003333020040</t>
  </si>
  <si>
    <t>4018</t>
  </si>
  <si>
    <t>Ланч Бокс "Pop Corn" с двумя отсеками и набором 18*14,5*7,5 см  1,2 л</t>
  </si>
  <si>
    <t>2003333019846</t>
  </si>
  <si>
    <t>4020</t>
  </si>
  <si>
    <t>Бутылка для напитков "Watermelon"  320 мл</t>
  </si>
  <si>
    <t>2003333019648</t>
  </si>
  <si>
    <t>4024</t>
  </si>
  <si>
    <t>Стакан для напитков "Gorgeous" 500 мл микс цветов</t>
  </si>
  <si>
    <t>2003333019624</t>
  </si>
  <si>
    <t>4025</t>
  </si>
  <si>
    <t>Мини термос "Classic" с ситечком 550 мл микс цветов</t>
  </si>
  <si>
    <t>2003333019570</t>
  </si>
  <si>
    <t>4026</t>
  </si>
  <si>
    <t>Наклейки стикеры Капибара и Космонавт</t>
  </si>
  <si>
    <t>2003333018948</t>
  </si>
  <si>
    <t>4027</t>
  </si>
  <si>
    <t xml:space="preserve">Стакан с трубочкой 550 мл микс цветов </t>
  </si>
  <si>
    <t>2003333019679</t>
  </si>
  <si>
    <t>4028</t>
  </si>
  <si>
    <t>Ланч бокс "Lunch" 18,5*13*8,5 см  650мл</t>
  </si>
  <si>
    <t>2003333020118</t>
  </si>
  <si>
    <t>4029</t>
  </si>
  <si>
    <t>Ланч бокс круглый 16*14*10 см 600 мл</t>
  </si>
  <si>
    <t>2003333020149</t>
  </si>
  <si>
    <t>4030</t>
  </si>
  <si>
    <t>Ланч бокс "Healthy" с приборами 19*19*7 см  1,3 л</t>
  </si>
  <si>
    <t>2003333020064</t>
  </si>
  <si>
    <t>4031</t>
  </si>
  <si>
    <t>Ланч бокс детский "Healthy" с набором 20,5*14*6,8 см  1,2 л</t>
  </si>
  <si>
    <t>2003333020057</t>
  </si>
  <si>
    <t>4032</t>
  </si>
  <si>
    <t>Ланч бокс "Healthy" с набором 21,5*11,7*6,5 см  700 мл</t>
  </si>
  <si>
    <t>2003333020071</t>
  </si>
  <si>
    <t>4033</t>
  </si>
  <si>
    <t>4034</t>
  </si>
  <si>
    <t>Ланч Бокс с двумя отсеками с набором 18*14,5*7,5 см  1,2 л</t>
  </si>
  <si>
    <t>4035</t>
  </si>
  <si>
    <t>Ланч бокс "CapyBara" с ложкой 22*17*7,5 см 1л</t>
  </si>
  <si>
    <t>2003333020019</t>
  </si>
  <si>
    <t>4036</t>
  </si>
  <si>
    <t>Ланч бокс детский "Space" с набором 19*14,7*5 см 1,2 л</t>
  </si>
  <si>
    <t>2003333019860</t>
  </si>
  <si>
    <t>4037</t>
  </si>
  <si>
    <t>Ланч бокс "Кролики" с ложкой 21,5*14*5,7 см 1л</t>
  </si>
  <si>
    <t>2003333019891</t>
  </si>
  <si>
    <t>4038</t>
  </si>
  <si>
    <t>Бутылка детская 1100 мл микс цветов</t>
  </si>
  <si>
    <t>2003333019587</t>
  </si>
  <si>
    <t>4039</t>
  </si>
  <si>
    <t>Термокружка "COFFEE" с датчиком температуры 500 мл</t>
  </si>
  <si>
    <t>2003333019518</t>
  </si>
  <si>
    <t>4040</t>
  </si>
  <si>
    <t xml:space="preserve">Стакан для напитков  620 мл микс цветов                             </t>
  </si>
  <si>
    <t>2003333019600</t>
  </si>
  <si>
    <t>4041</t>
  </si>
  <si>
    <t>Ланч бокс "Carrot" с ложкой 20*13*9,5 см 1,3 л</t>
  </si>
  <si>
    <t>2003333020095</t>
  </si>
  <si>
    <t>4042</t>
  </si>
  <si>
    <t>Стакан для коктейлей "Bra Free" 750 мл микс цветов</t>
  </si>
  <si>
    <t>2003333019655</t>
  </si>
  <si>
    <t>4043</t>
  </si>
  <si>
    <t>Термокружка STANLEY CUP с трубочкой 1,2 л микс цветов</t>
  </si>
  <si>
    <t>2003333019532</t>
  </si>
  <si>
    <t>4044</t>
  </si>
  <si>
    <t>Термокружка "Coffee Cup"  с датчиком температуры 650 мл</t>
  </si>
  <si>
    <t>2003333019501</t>
  </si>
  <si>
    <t>4045</t>
  </si>
  <si>
    <t>Бутылка для воды "Космический корабль"  550 мл</t>
  </si>
  <si>
    <t>2003333019631</t>
  </si>
  <si>
    <t>4046</t>
  </si>
  <si>
    <t>Термокружка STANLEY CUP 150*110*280 мм 1,2 л</t>
  </si>
  <si>
    <t>2003333019563</t>
  </si>
  <si>
    <t>3995</t>
  </si>
  <si>
    <t>Ланч Бокс двойной "Lunch Box" в наборе с ложкой  18.5*14.5*10 см  1,35 л</t>
  </si>
  <si>
    <t>220033330199776</t>
  </si>
  <si>
    <t>6905</t>
  </si>
  <si>
    <t>Бальзам для губ с экстрактом банана, 3.6г</t>
  </si>
  <si>
    <t>11119</t>
  </si>
  <si>
    <t>Подгузники-трусики, 49x39см см, 44 шт в упак.,KPS-L</t>
  </si>
  <si>
    <t>19.12.2028</t>
  </si>
  <si>
    <t>11120</t>
  </si>
  <si>
    <t>Подгузники-трусики, 47x39см см, 58 шт в упак.,KPS-M</t>
  </si>
  <si>
    <t>20.12.2028</t>
  </si>
  <si>
    <t>11121</t>
  </si>
  <si>
    <t>Подгузники-трусики, 51x40 см, 38 шт в упак.,KPS-XL</t>
  </si>
  <si>
    <t>29.05.2029</t>
  </si>
  <si>
    <t>11122</t>
  </si>
  <si>
    <t>Подгузники-трусики, 53x40см, 28 шт в упак.,KPS-XXL</t>
  </si>
  <si>
    <t>18.12.2028</t>
  </si>
  <si>
    <t>11118</t>
  </si>
  <si>
    <t>Zhen 8шт Прокладки гигиенические ночные "ULTRA NIGHT PADS" 338мм 1/48,WSH-338/8</t>
  </si>
  <si>
    <t>14.12.2028</t>
  </si>
  <si>
    <t>11114</t>
  </si>
  <si>
    <t>Zhen 10шт Прокладки гигиенические дневные "NORMAL DAY PADS" 245мм 1/48,WSH-245/10</t>
  </si>
  <si>
    <t>11115</t>
  </si>
  <si>
    <t>Zhen 10шт Прокладки гигиенические дневные "NORMAL DAY PADS" 290мм 1/48,WSH-290/10</t>
  </si>
  <si>
    <t>11116</t>
  </si>
  <si>
    <t>Zhen 25шт Прокладки гигиенические ежедневные "DAILY PADS" 155мм 1/120,WSH-155/25</t>
  </si>
  <si>
    <t>11117</t>
  </si>
  <si>
    <t>Zhen 6шт Прокладки гигиенические ночные "ULTRA NIGHT PADS" 360мм 1/48,WSH-360/6</t>
  </si>
  <si>
    <t>5685</t>
  </si>
  <si>
    <t>Вафли "Nabati" с кокосовым вкусом, 56 г</t>
  </si>
  <si>
    <t>2003333027629
8993175549707</t>
  </si>
  <si>
    <t>08.12.2026</t>
  </si>
  <si>
    <t>9656</t>
  </si>
  <si>
    <t>Конфета KOKO CAPTAIN со вкусом какао, 56 г</t>
  </si>
  <si>
    <t>9974</t>
  </si>
  <si>
    <t>Печенье GANGFU со вкусом лимона, 120 г</t>
  </si>
  <si>
    <t>30.05.2027</t>
  </si>
  <si>
    <t>9975</t>
  </si>
  <si>
    <t>Печенье GANGFU со вкусом персика, 66 г</t>
  </si>
  <si>
    <t>9976</t>
  </si>
  <si>
    <t>Печенье GANGFU со вкусом клубники, 66 г</t>
  </si>
  <si>
    <t>9977</t>
  </si>
  <si>
    <t>Печенье GANGFU со вкусом манго, 66 г</t>
  </si>
  <si>
    <t>9978</t>
  </si>
  <si>
    <t>Печенье GANGFU со вкусом персика, 75 г</t>
  </si>
  <si>
    <t>9979</t>
  </si>
  <si>
    <t>Печенье GANGFU со вкусом клубники, 75 г</t>
  </si>
  <si>
    <t>9980</t>
  </si>
  <si>
    <t>Печенье GANGFU со вкусом голубики, 75 г</t>
  </si>
  <si>
    <t>9981</t>
  </si>
  <si>
    <t>Печенье GANGFU со вкусом сыра «Золото», 150 г</t>
  </si>
  <si>
    <t>9982</t>
  </si>
  <si>
    <t>Печенье GANGFU со вкусом сыра «Чёрное золото», 150 г</t>
  </si>
  <si>
    <t>9983</t>
  </si>
  <si>
    <t>Крекер GANGFU со вкусом ветчины и трюфеля, 80 г</t>
  </si>
  <si>
    <t>9984</t>
  </si>
  <si>
    <t>Крекер GANGFU со вкусом стейка, 80 г</t>
  </si>
  <si>
    <t>9985</t>
  </si>
  <si>
    <t>Крекер GANGFU со вкусом нори и горчицы, 80 г</t>
  </si>
  <si>
    <t>9654</t>
  </si>
  <si>
    <t>Мучное кондитерское изделие "Мини-тарты" KOKO CAPTAIN со вкусом белого шоколада, 58 г</t>
  </si>
  <si>
    <t>4650581116728</t>
  </si>
  <si>
    <t>9661</t>
  </si>
  <si>
    <t>Вафельные трубочки с начинкой KOKO CAPTAIN со вкусом мяты, 58 г</t>
  </si>
  <si>
    <t>4650581116926</t>
  </si>
  <si>
    <t>9662</t>
  </si>
  <si>
    <t>Вафельный рожок с начинкой KOKO CAPTAIN со вкусом клубники, 60 г</t>
  </si>
  <si>
    <t>4650581116957</t>
  </si>
  <si>
    <t>9663</t>
  </si>
  <si>
    <t>Вафельный рожок с начинкой KOKO CAPTAIN со вкусом какао, 60 г</t>
  </si>
  <si>
    <t>4650581116971</t>
  </si>
  <si>
    <t>9665</t>
  </si>
  <si>
    <t>Вафельная трубочка с начинкой KOKO CAPTAIN со вкусом шоколада, 50 г</t>
  </si>
  <si>
    <t>13.03.2027</t>
  </si>
  <si>
    <t>9668</t>
  </si>
  <si>
    <t>Конфеты из белого шоколада KOKO CAPTAIN со вкусом арбуза, 75 г</t>
  </si>
  <si>
    <t>9651</t>
  </si>
  <si>
    <t>Кондитерская плитка с печеньем KOKO CAPTAIN, 62 г</t>
  </si>
  <si>
    <t>6971606792979
4650581116728</t>
  </si>
  <si>
    <t>9437</t>
  </si>
  <si>
    <t>Печенье бисквитные палочки EDO Pack покрытые шоколадной глазурью, 36 г</t>
  </si>
  <si>
    <t>6954200713212</t>
  </si>
  <si>
    <t>09.04.2027</t>
  </si>
  <si>
    <t>9438</t>
  </si>
  <si>
    <t>Печенье бисквитные палочки EDO Pack покрытые шоколадной глазурью с миндалем, 36 г</t>
  </si>
  <si>
    <t>6954200713151</t>
  </si>
  <si>
    <t>01.03.2027</t>
  </si>
  <si>
    <t>9439</t>
  </si>
  <si>
    <t>Печенье бисквитные палочки EDO Pack покрытые шоколадной глазурью с клубничным вкусом, 36 г</t>
  </si>
  <si>
    <t>6954200713175</t>
  </si>
  <si>
    <t>9440</t>
  </si>
  <si>
    <t>Печенье бисквитные палочки EDO Pack покрытые глазурью с черничным вкусом, 32 г</t>
  </si>
  <si>
    <t>4650581115424</t>
  </si>
  <si>
    <t>9443</t>
  </si>
  <si>
    <t>Печенье бисквитные палочки BAIDA с шоколадной глазурью и шипучей клубничной карамелью, 45 г</t>
  </si>
  <si>
    <t>6921249296846
4650581115554</t>
  </si>
  <si>
    <t>09.01.2027</t>
  </si>
  <si>
    <t>9444</t>
  </si>
  <si>
    <t>Печенье бисквитные палочки BAIDA с шоколадной глазурью и шипучей карамелью, 45 г</t>
  </si>
  <si>
    <t>6921249296860
4650581115561</t>
  </si>
  <si>
    <t>9616</t>
  </si>
  <si>
    <t>Печенье бисквитные палочки KAKA FUN покрытые шоколадной глазурью с взрывной карамелью, 28 г</t>
  </si>
  <si>
    <t>4650581114472</t>
  </si>
  <si>
    <t>10.04.2027</t>
  </si>
  <si>
    <t>9818</t>
  </si>
  <si>
    <t>Печенье Vetrue со вкусом клубники, 150 г</t>
  </si>
  <si>
    <t>9819</t>
  </si>
  <si>
    <t>Печенье Vetrue со вкусом сыра, 150 г</t>
  </si>
  <si>
    <t>9822</t>
  </si>
  <si>
    <t>Печенье Vetrue по-тайваньски со вкусом сыра, 116 г</t>
  </si>
  <si>
    <t>4650581116216</t>
  </si>
  <si>
    <t>2835</t>
  </si>
  <si>
    <t>Батончик "Crisp Angle" с шоколадной пастой</t>
  </si>
  <si>
    <t>6931372423583
6931372423552</t>
  </si>
  <si>
    <t>30.04.2027</t>
  </si>
  <si>
    <t>3370</t>
  </si>
  <si>
    <t>Печенье булочки "Banh Pie chay" со вкусом черники, 300 г</t>
  </si>
  <si>
    <t>6975553830081</t>
  </si>
  <si>
    <t>15.10.2026</t>
  </si>
  <si>
    <t>9617</t>
  </si>
  <si>
    <t>Печенье бисквитные палочки KAKA FUN покрытые шоколадной глазурью с взрывной карамелью, 37 г</t>
  </si>
  <si>
    <t>4650581114489</t>
  </si>
  <si>
    <t>9820</t>
  </si>
  <si>
    <t>Печенье Vetrue со вкусом клубники, 66 г</t>
  </si>
  <si>
    <t>4897076066018</t>
  </si>
  <si>
    <t>9821</t>
  </si>
  <si>
    <t>Печенье Vetrue со вкусом сыра, 66 г</t>
  </si>
  <si>
    <t>4897076065998</t>
  </si>
  <si>
    <t>10892</t>
  </si>
  <si>
    <t>Печенье клубника, 35 г</t>
  </si>
  <si>
    <t>6927955305896</t>
  </si>
  <si>
    <t>06.03.2027</t>
  </si>
  <si>
    <t>10894</t>
  </si>
  <si>
    <t>Печенье манго, 35 г</t>
  </si>
  <si>
    <t>6927955305902</t>
  </si>
  <si>
    <t>10895</t>
  </si>
  <si>
    <t>Печенье виноград, 35 г</t>
  </si>
  <si>
    <t>6927955305926</t>
  </si>
  <si>
    <t>10896</t>
  </si>
  <si>
    <t>Печенье голубика, 35 г</t>
  </si>
  <si>
    <t>6927955305919</t>
  </si>
  <si>
    <t>5686</t>
  </si>
  <si>
    <t>Печенье "Nabati" с сырной начинкой, 80 г</t>
  </si>
  <si>
    <t>8993175554367</t>
  </si>
  <si>
    <t>29.12.2026</t>
  </si>
  <si>
    <t>5984</t>
  </si>
  <si>
    <t>Вафельные конфеты Franzzi, покрытые кокосовой стружкой, 84г</t>
  </si>
  <si>
    <t>2003333028077</t>
  </si>
  <si>
    <t>5985</t>
  </si>
  <si>
    <t>Печенье Franzzi из темного шоколада, 70г</t>
  </si>
  <si>
    <t>2003333028008</t>
  </si>
  <si>
    <t>5994</t>
  </si>
  <si>
    <t>Печенье Franzzi со вкусом мусса матчи, 70г</t>
  </si>
  <si>
    <t>2003333027926</t>
  </si>
  <si>
    <t>6828</t>
  </si>
  <si>
    <t>Печенье Gangfu со вкусом сливочного сыра, 80г.</t>
  </si>
  <si>
    <t>6972792980690</t>
  </si>
  <si>
    <t>14.04.2027</t>
  </si>
  <si>
    <t>7043</t>
  </si>
  <si>
    <t>Печенье с начинкой Gangfu, с апельсиновым вкусом, 115г</t>
  </si>
  <si>
    <t>6972792980126</t>
  </si>
  <si>
    <t>7044</t>
  </si>
  <si>
    <t>Печенье с начинкой Gangfu, с клубничным вкусом, 115г.</t>
  </si>
  <si>
    <t>6972792980140</t>
  </si>
  <si>
    <t>7045</t>
  </si>
  <si>
    <t>Печенье с начинкой Gangfu, с сливочным вкусом, 115г.</t>
  </si>
  <si>
    <t>6972792980133</t>
  </si>
  <si>
    <t>9142</t>
  </si>
  <si>
    <t>Печенье с начинкой Gangfu со вкусом матчи, 55г.</t>
  </si>
  <si>
    <t>6972792980225</t>
  </si>
  <si>
    <t>0270</t>
  </si>
  <si>
    <t>Печенье-макарон Gangfu с поппинг-кэнди, клубничный вкус, 50г</t>
  </si>
  <si>
    <t>5060886821132</t>
  </si>
  <si>
    <t>0272</t>
  </si>
  <si>
    <t>Печенье-макарон Gangfu с поппинг-кэнди, сливочный вкус, 50г.</t>
  </si>
  <si>
    <t>5060886821149</t>
  </si>
  <si>
    <t>6335</t>
  </si>
  <si>
    <t>Печенье с начинкой Gangfu со вкусом клубники, 55г.</t>
  </si>
  <si>
    <t>6972792980171</t>
  </si>
  <si>
    <t>7047</t>
  </si>
  <si>
    <t>Печенье с начинкой Gangfu со вкусом белого персика, 55г.</t>
  </si>
  <si>
    <t>6972792980157</t>
  </si>
  <si>
    <t>9139</t>
  </si>
  <si>
    <t>6972792980195</t>
  </si>
  <si>
    <t>9141</t>
  </si>
  <si>
    <t>Печенье с начинкой Gangfu со вкусом персика, 55г.</t>
  </si>
  <si>
    <t>4650581110221</t>
  </si>
  <si>
    <t>9143</t>
  </si>
  <si>
    <t>Печенье с начинкой Gangfu со вкусом персика, 50г.</t>
  </si>
  <si>
    <t>4650581110269</t>
  </si>
  <si>
    <t>9144</t>
  </si>
  <si>
    <t>Печенье с начинкой Gangfu со вкусом голубики, 50г.</t>
  </si>
  <si>
    <t>4650581110252</t>
  </si>
  <si>
    <t>9145</t>
  </si>
  <si>
    <t>Печенье с начинкой Gangfu со вкусом клубники, 50г.</t>
  </si>
  <si>
    <t>3360</t>
  </si>
  <si>
    <t>Батончик "Crisp Angle" с клубничной начинкой</t>
  </si>
  <si>
    <t>6931372424382
6931372424375</t>
  </si>
  <si>
    <t>22.04.2027</t>
  </si>
  <si>
    <t>5679</t>
  </si>
  <si>
    <t>Печенье "Nabati" с шоколадной начинкой, 80 г</t>
  </si>
  <si>
    <t>8993175554350</t>
  </si>
  <si>
    <t>26.01.2027</t>
  </si>
  <si>
    <t>5690</t>
  </si>
  <si>
    <t>Вафли "Nabati" со вкусом ванильного молока, 56 г</t>
  </si>
  <si>
    <t>2003333027605
8993175540711</t>
  </si>
  <si>
    <t>15.12.2026</t>
  </si>
  <si>
    <t>5974</t>
  </si>
  <si>
    <t>Печенье Franzzi со вкусом ванили, лимона и шоколада, 58 г</t>
  </si>
  <si>
    <t>2003333027957</t>
  </si>
  <si>
    <t>5588</t>
  </si>
  <si>
    <t>Печенье сэндвич "Oh Fun" с шоколадной начинкой, 800 гр (40 гр*20 шт)</t>
  </si>
  <si>
    <t>6923996620196</t>
  </si>
  <si>
    <t>22.12.2026</t>
  </si>
  <si>
    <t>5589</t>
  </si>
  <si>
    <t>Печенье сэндвич "Oh Fun" с клубничной начинкой,  800 гр (40 гр*20 шт)</t>
  </si>
  <si>
    <t>6923996610234</t>
  </si>
  <si>
    <t>5590</t>
  </si>
  <si>
    <t>Печенье сэндвич "Oh Fun" с йогуртовой начинкой,  800 гр (40 гр*20 шт)</t>
  </si>
  <si>
    <t>6923996620189</t>
  </si>
  <si>
    <t>10076</t>
  </si>
  <si>
    <t>Бисквитное печенье «Macaron» молочный вкус, 376 гр</t>
  </si>
  <si>
    <t>4897059112237</t>
  </si>
  <si>
    <t>08.03.2027</t>
  </si>
  <si>
    <t>10077</t>
  </si>
  <si>
    <t>Бисквитное печенье «Macaron» лимонный вкус, 376 гр</t>
  </si>
  <si>
    <t>4897059112251</t>
  </si>
  <si>
    <t>10078</t>
  </si>
  <si>
    <t>Бисквитное печенье «Macaron» клубничный вкус, 376 гр</t>
  </si>
  <si>
    <t>4897059112244</t>
  </si>
  <si>
    <t>9343</t>
  </si>
  <si>
    <t>Молочное пирожное с печеньем Mainfantian, 460 гр (23гр*20шт)</t>
  </si>
  <si>
    <t>6977248794791</t>
  </si>
  <si>
    <t>01.02.2027</t>
  </si>
  <si>
    <t>9344</t>
  </si>
  <si>
    <t>Молочное пирожное с шоколадом Mainfantian, 460 гр (23гр*20 шт)</t>
  </si>
  <si>
    <t>6977248794777</t>
  </si>
  <si>
    <t>9487</t>
  </si>
  <si>
    <t>Печенье с кусочками винограда YU SHAN, 300гр</t>
  </si>
  <si>
    <t>4895262903246</t>
  </si>
  <si>
    <t>9489</t>
  </si>
  <si>
    <t>Вафли QIAOSIDI со вкусом апельсина, 236 гр</t>
  </si>
  <si>
    <t>6945422701705</t>
  </si>
  <si>
    <t>2836</t>
  </si>
  <si>
    <t>Батончик "Crisp Angle" со сливочной пастой, 22 г</t>
  </si>
  <si>
    <t>6931372423590
6931372423569</t>
  </si>
  <si>
    <t>9521</t>
  </si>
  <si>
    <t>Мармеладные палочки "Blueberry chocolate soft candy", 640 гр</t>
  </si>
  <si>
    <t>6920339021344</t>
  </si>
  <si>
    <t>9522</t>
  </si>
  <si>
    <t>Мармеладные палочки "Grape chocolate soft candy", 640 гр</t>
  </si>
  <si>
    <t>6920339021337</t>
  </si>
  <si>
    <t>1363</t>
  </si>
  <si>
    <t>Жевательный мармелад "Fruit jelly" со вкусом манго, бокс 440гр (22гр*20 упак)</t>
  </si>
  <si>
    <t>6970303221362</t>
  </si>
  <si>
    <t>1364</t>
  </si>
  <si>
    <t>Жевательный мармелад "Fruit jelly" со вкусом винограда, бокс 440гр (22гр*20 упак)</t>
  </si>
  <si>
    <t>6970303221256
6970303220495
2003333026288</t>
  </si>
  <si>
    <t>1365</t>
  </si>
  <si>
    <t>Жевательный мармелад "Fruit jelly" со вкусом зеленого винограда, бокс 440гр (22гр*20 упак)</t>
  </si>
  <si>
    <t>6970303220884</t>
  </si>
  <si>
    <t>3517</t>
  </si>
  <si>
    <t>Мармелад жевательный "BANG SHUANGZUI" ассорти вкусов (кола, яблоко, клубника, голубика), 300гр (70шт)</t>
  </si>
  <si>
    <t>6970303221812
6970303221829
6970303221805
6970303221799</t>
  </si>
  <si>
    <t>9905</t>
  </si>
  <si>
    <t>Желейный мармелад SHUNFENG со вкусом черники, бокс 400 г (20г*20шт)</t>
  </si>
  <si>
    <t>6926106107631</t>
  </si>
  <si>
    <t>9957</t>
  </si>
  <si>
    <t>Жевательный мармелад YiNuo с фруктовым вкусом, 550 г</t>
  </si>
  <si>
    <t>10202</t>
  </si>
  <si>
    <t>Жевательный мармелад CANDY FUN со вкусом мультифрукта, бокс 288г (24 г*12 упак)</t>
  </si>
  <si>
    <t>6975371450072</t>
  </si>
  <si>
    <t>10203</t>
  </si>
  <si>
    <t>Жевательный мармелад CANDY FUN со вкусом мультифрукта, бокс 600г (50 г*12)</t>
  </si>
  <si>
    <t>6975371450898</t>
  </si>
  <si>
    <t>10204</t>
  </si>
  <si>
    <t>Желейный мармелад CANDY FUN с фруктовым вкусом 1050 г (35 г × 30 упак)</t>
  </si>
  <si>
    <t>6975371450133</t>
  </si>
  <si>
    <t>10205</t>
  </si>
  <si>
    <t>Желейный мармелад со взрывной карамелью CANDY FUN со вкусом клубники, 91 г</t>
  </si>
  <si>
    <t>4650581120268</t>
  </si>
  <si>
    <t>10207</t>
  </si>
  <si>
    <t>Жевательный мармелад со взрывной карамелью CANDY FUN, бокс 432 г (36 г* 12 упак)</t>
  </si>
  <si>
    <t>6975371452298</t>
  </si>
  <si>
    <t>10211</t>
  </si>
  <si>
    <t>Жевательный мармелад Haoliyou со вкусом фиолетового и зелёного винограда, бокс 640 г (32г*20 упак)</t>
  </si>
  <si>
    <t>6920907821475</t>
  </si>
  <si>
    <t>19.05.2027</t>
  </si>
  <si>
    <t>10212</t>
  </si>
  <si>
    <t>Жевательный мармелад Haoliyou со вкусом клубники и малины, бокс 640 г (32г*20 упак)</t>
  </si>
  <si>
    <t>6920907821512</t>
  </si>
  <si>
    <t>10213</t>
  </si>
  <si>
    <t>Жевательный мармелад Haoliyou со вкусом белого и жёлтого персика, бокс 640 г (32г*20 упак)</t>
  </si>
  <si>
    <t>6920907821499</t>
  </si>
  <si>
    <t>05.05.2027</t>
  </si>
  <si>
    <t>10214</t>
  </si>
  <si>
    <t>Жевательный мармелад Haoliyou со вкусом персика, бокс 600 г (60 г*10 упак)</t>
  </si>
  <si>
    <t>6920907804751</t>
  </si>
  <si>
    <t>08.05.2027</t>
  </si>
  <si>
    <t>10215</t>
  </si>
  <si>
    <t>Жевательный мармелад Haoliyou со вкусом винограда, бокс 600 г (60 г*10 упак)</t>
  </si>
  <si>
    <t>6920907804775</t>
  </si>
  <si>
    <t>10216</t>
  </si>
  <si>
    <t>Жевательный мармелад Haoliyou со вкусом клубники, бокс 600 г (60 г*10 упак)</t>
  </si>
  <si>
    <t>6920907821918</t>
  </si>
  <si>
    <t>10217</t>
  </si>
  <si>
    <t>Жевательный мармелад Haoliyou со вкусом арбуза, бокс 600 г (60 г*10 упак)</t>
  </si>
  <si>
    <t>6920907826951</t>
  </si>
  <si>
    <t>10218</t>
  </si>
  <si>
    <t>Жевательный мармелад Haoliyou со вкусом мультифрукт, бокс 600 г (60 г*10 упак)</t>
  </si>
  <si>
    <t>6920907829532</t>
  </si>
  <si>
    <t>10219</t>
  </si>
  <si>
    <t>Жевательный мармелад Haoliyou со вкусом винограда, апельсина и персика, бокс 600 г (60 г*10 упак)</t>
  </si>
  <si>
    <t>6920907833225</t>
  </si>
  <si>
    <t>04.05.2027</t>
  </si>
  <si>
    <t>10556</t>
  </si>
  <si>
    <t>Жевательный мармелад со вкусом колы, бокс 480 г (48г*10)</t>
  </si>
  <si>
    <t>6931958031614</t>
  </si>
  <si>
    <t>10557</t>
  </si>
  <si>
    <t>Жевательный мармелад со вкусом лимонада, бокс 480 г (48г*10)</t>
  </si>
  <si>
    <t>6931958031607</t>
  </si>
  <si>
    <t>27.04.2027</t>
  </si>
  <si>
    <t>9904</t>
  </si>
  <si>
    <t>Желейный мармелад SHUNFENG со вкусом колы, бокс 400 г (20г*20шт)</t>
  </si>
  <si>
    <t>6926106107747</t>
  </si>
  <si>
    <t>06.05.2027</t>
  </si>
  <si>
    <t>9906</t>
  </si>
  <si>
    <t>Желейный мармелад SHUNFENG со вкусом винограда, бокс 400 г (20г*20шт)</t>
  </si>
  <si>
    <t>6926106107624</t>
  </si>
  <si>
    <t>9907</t>
  </si>
  <si>
    <t>Желейный мармелад SHUNFENG со вкусом йогурта, бокс 740 г (37г*20шт)</t>
  </si>
  <si>
    <t>6926106109260</t>
  </si>
  <si>
    <t>08.04.2027</t>
  </si>
  <si>
    <t>9908</t>
  </si>
  <si>
    <t>Желейный мармелад SHUNFENG со вкусом клубники, бокс 740 г (37г*20шт)</t>
  </si>
  <si>
    <t>6926106109253</t>
  </si>
  <si>
    <t>1366</t>
  </si>
  <si>
    <t>Мармелад жевательный с соком "Fruit jelly" со вкусом клубники, бокс 440гр (22гр*20 упак)</t>
  </si>
  <si>
    <t>6970303221416</t>
  </si>
  <si>
    <t>6112</t>
  </si>
  <si>
    <t>Мармелад жевательный, ассорти вкусов (яблоко, манго, клубника, виноград), бокс 6480г (540г*12шт)</t>
  </si>
  <si>
    <t>2003333028688</t>
  </si>
  <si>
    <t>6293</t>
  </si>
  <si>
    <t>Жевательный мармелад Guo Zhi  со вкусом клубники, 69г.</t>
  </si>
  <si>
    <t>6921667897878</t>
  </si>
  <si>
    <t>10.03.2027</t>
  </si>
  <si>
    <t>6345</t>
  </si>
  <si>
    <t>Мармеладки-монстрики WISICHI с освежающим вкусом груши, бокс 550 гр( 55гр *10шт)</t>
  </si>
  <si>
    <t>6921667896802</t>
  </si>
  <si>
    <t>22.05.2027</t>
  </si>
  <si>
    <t>7626</t>
  </si>
  <si>
    <t>Жевательный мармелад "БАОЦЗЫ" LECHAO с фруктовым вкусом, 100 г</t>
  </si>
  <si>
    <t>6925448124160</t>
  </si>
  <si>
    <t>7633</t>
  </si>
  <si>
    <t>Жевательный мармелад LECHAO "BEAR"с фруктовым вкусом, 118 г</t>
  </si>
  <si>
    <t>6925448121732</t>
  </si>
  <si>
    <t>7637</t>
  </si>
  <si>
    <t>Жевательный мармелад "Тетрис" LECHAO с фруктовым вкусом, 120 г</t>
  </si>
  <si>
    <t>6925448120001</t>
  </si>
  <si>
    <t>7638</t>
  </si>
  <si>
    <t>Жевательный мармелад HAOPENGYOU со вкусом зеленого винограда , бокс 660 г (33 г*20 упак)</t>
  </si>
  <si>
    <t>6920907818864</t>
  </si>
  <si>
    <t>7639</t>
  </si>
  <si>
    <t>Жевательный мармелад HAOPENGYOU со вкусом личи , бокс 660 г (33 г*20 упак)</t>
  </si>
  <si>
    <t>6920907818901</t>
  </si>
  <si>
    <t>7640</t>
  </si>
  <si>
    <t>Жевательный мармелад HAOPENGYOU со вкусом винограда, бокс 660 г (33 г*20 упак)</t>
  </si>
  <si>
    <t>6920907818888</t>
  </si>
  <si>
    <t>09.05.2027</t>
  </si>
  <si>
    <t>7641</t>
  </si>
  <si>
    <t>Жевательный мармелад "БАОЦЗЫ" LECHAO со вкусом клубники, 100 г</t>
  </si>
  <si>
    <t>6925448124139</t>
  </si>
  <si>
    <t>7656</t>
  </si>
  <si>
    <t>Жевательный мармелад "БАОЦЗЫ" LECHAO со вкусом апельсина, 100 г</t>
  </si>
  <si>
    <t>6925448124153</t>
  </si>
  <si>
    <t>8509</t>
  </si>
  <si>
    <t>Жевательный мармелад COKOS ассорти (персик, виноград, лимон), 60 г</t>
  </si>
  <si>
    <t>6972007903049</t>
  </si>
  <si>
    <t>8510</t>
  </si>
  <si>
    <t>Жевательный мармелад COKOS ассорти (яблоко, клубника, манго), 60 г</t>
  </si>
  <si>
    <t>6972007903056</t>
  </si>
  <si>
    <t>8511</t>
  </si>
  <si>
    <t>Жевательный мармелад COKOS острый, 100 г</t>
  </si>
  <si>
    <t>2003333030421</t>
  </si>
  <si>
    <t>8512</t>
  </si>
  <si>
    <t>Жевательный мармелад COKOS со вкусом винограда, 75 г</t>
  </si>
  <si>
    <t>6972007903957</t>
  </si>
  <si>
    <t>8513</t>
  </si>
  <si>
    <t>6972007903629</t>
  </si>
  <si>
    <t>8514</t>
  </si>
  <si>
    <t>Жевательный мармелад COKOS со вкусом личи, 75 г</t>
  </si>
  <si>
    <t>6972007903605</t>
  </si>
  <si>
    <t>8515</t>
  </si>
  <si>
    <t>Жевательный мармелад COKOS со вкусом манго, 75 г</t>
  </si>
  <si>
    <t>6972007902981</t>
  </si>
  <si>
    <t>8516</t>
  </si>
  <si>
    <t>Жевательный мармелад COKOS со вкусом персика, 75 г</t>
  </si>
  <si>
    <t>6972007903940</t>
  </si>
  <si>
    <t>9108</t>
  </si>
  <si>
    <t>Жевательный мармелад "Капибара" со вкусом черники, бокс 384 г( 32 г*12 упак)</t>
  </si>
  <si>
    <t>6976583621540</t>
  </si>
  <si>
    <t>9109</t>
  </si>
  <si>
    <t>Жевательный мармелад "Капибара" со вкусом клубники, бокс 384 г( 32 г*12 упак)</t>
  </si>
  <si>
    <t>6976583621533</t>
  </si>
  <si>
    <t>9321</t>
  </si>
  <si>
    <t>Сбивные изделия "Маршмеллоу" в форме трубочек XIAOSHIYOUPIN с фруктовым вкусом, 100 г</t>
  </si>
  <si>
    <t>4650581113567</t>
  </si>
  <si>
    <t>9322</t>
  </si>
  <si>
    <t>Конфеты с сублимированной йогуртовой начинкой глазурованные XIAOSHIYOUPIN со вкусом черники, 40 г</t>
  </si>
  <si>
    <t>4650581113581</t>
  </si>
  <si>
    <t>9323</t>
  </si>
  <si>
    <t>Конфеты с сублимированной йогуртовой начинкой глазурованные XIAOSHIYOUPIN со вкусом клубники, 40 г</t>
  </si>
  <si>
    <t>4650581113598</t>
  </si>
  <si>
    <t>23.02.2027</t>
  </si>
  <si>
    <t>9332</t>
  </si>
  <si>
    <t>Жевательный мармелад XIAOSHIYOUPIN со вкусом клубники, 200 г</t>
  </si>
  <si>
    <t>4650581113697</t>
  </si>
  <si>
    <t>9334</t>
  </si>
  <si>
    <t>Жевательный мармелад XIAOSHIYOUPIN со вкусом персика, 200 г</t>
  </si>
  <si>
    <t>4650581113710</t>
  </si>
  <si>
    <t>03.05.2027</t>
  </si>
  <si>
    <t>1363C</t>
  </si>
  <si>
    <t>1364C</t>
  </si>
  <si>
    <t>1365C</t>
  </si>
  <si>
    <t>6359</t>
  </si>
  <si>
    <t>Мармеладки-монстрики WISICHI со вкусом моркови, 60г.</t>
  </si>
  <si>
    <t>6921667898660</t>
  </si>
  <si>
    <t>1886</t>
  </si>
  <si>
    <t>Мармелад жевательный Yinuo "Mango" со вкусом манго, 28 г</t>
  </si>
  <si>
    <t>6970303220402
4650581113772</t>
  </si>
  <si>
    <t>6299</t>
  </si>
  <si>
    <t>Желейный мармелад Dushike ассорти, бокс 480г(24г*20шт)</t>
  </si>
  <si>
    <t>6937106502104
4650581112997
4650581112980</t>
  </si>
  <si>
    <t>7441</t>
  </si>
  <si>
    <t>Жевательный мармелад LAIYIKOU со вкусом ананаса, 45 г</t>
  </si>
  <si>
    <t>6931552208948
4650581115967</t>
  </si>
  <si>
    <t>12.05.2027</t>
  </si>
  <si>
    <t>7616</t>
  </si>
  <si>
    <t>Желе питьевое MAIFANTIAN из фруктовых соков со вкусом помело-камелия, 258г</t>
  </si>
  <si>
    <t>6977248792339</t>
  </si>
  <si>
    <t>7618</t>
  </si>
  <si>
    <t>Желе питьевое MAIFANTIAN из фруктовых соков со вкусом персик-улун, 258г</t>
  </si>
  <si>
    <t>6977248792346</t>
  </si>
  <si>
    <t>7620</t>
  </si>
  <si>
    <t>Желе питьевое MAIFANTIAN из фруктовых соков со вкусом виноград-улун, 258</t>
  </si>
  <si>
    <t>6977248792353</t>
  </si>
  <si>
    <t>9202</t>
  </si>
  <si>
    <t>Жевательный мармелад CHIKKO со вкусом клубники, бокс 540 г (18 г* 30 шт)</t>
  </si>
  <si>
    <t>6978046060163
6978046060279
4650581108884</t>
  </si>
  <si>
    <t>9203</t>
  </si>
  <si>
    <t>Жевательный мармелад CHIKKO со вкусом голубики, бокс 540 г (18 г* 30 шт)</t>
  </si>
  <si>
    <t>6978046060194
4650581108891
6978046060255</t>
  </si>
  <si>
    <t>9204</t>
  </si>
  <si>
    <t>Жевательный мармелад CHIKKO со вкусом яблока, бокс 540 г (18 г* 30 шт)</t>
  </si>
  <si>
    <t>6978046060170
6978046060286
4650581108907</t>
  </si>
  <si>
    <t>9205</t>
  </si>
  <si>
    <t>Жевательный мармелад CHIKKO со вкусом лимона, бокс 540 г (18 г* 30 шт)</t>
  </si>
  <si>
    <t>6978046060187
6978046060293
4650581108914</t>
  </si>
  <si>
    <t>9206</t>
  </si>
  <si>
    <t>Жевательный мармелад CHIKKO со вкусом винограда, бокс 540 г (18 г* 30 шт)</t>
  </si>
  <si>
    <t>6978046060156
4650581108921
6978046060262</t>
  </si>
  <si>
    <t>9207</t>
  </si>
  <si>
    <t>6978046060163</t>
  </si>
  <si>
    <t>9208</t>
  </si>
  <si>
    <t>6978046060194</t>
  </si>
  <si>
    <t>9209</t>
  </si>
  <si>
    <t>6978046060170</t>
  </si>
  <si>
    <t>9210</t>
  </si>
  <si>
    <t>6978046060187</t>
  </si>
  <si>
    <t>9211</t>
  </si>
  <si>
    <t>6978046060156</t>
  </si>
  <si>
    <t>9212</t>
  </si>
  <si>
    <t>Жевательный мармелад CHIKKO со вкусом клубники, бокс 700 г (70г*10 упак)</t>
  </si>
  <si>
    <t>6978046060484</t>
  </si>
  <si>
    <t>9213</t>
  </si>
  <si>
    <t>Жевательный мармелад CHIKKO со вкусом апельсина, бокс 700 г (70г*10 упак)</t>
  </si>
  <si>
    <t>6978046060460</t>
  </si>
  <si>
    <t>9214</t>
  </si>
  <si>
    <t>Жевательный мармелад CHIKKO со вкусом яблока, бокс 700 г (70г*10 упак)</t>
  </si>
  <si>
    <t>6978046060491</t>
  </si>
  <si>
    <t>9215</t>
  </si>
  <si>
    <t>Жевательный мармелад CHIKKO со вкусом лимона, бокс 700 г (70г*10 упак)</t>
  </si>
  <si>
    <t>6978046060477</t>
  </si>
  <si>
    <t>9326</t>
  </si>
  <si>
    <t>Сублимированная клубника в кондитерской глазури "XIAOSHIYOUPIN", 60 г</t>
  </si>
  <si>
    <t>6973790910177</t>
  </si>
  <si>
    <t>9327</t>
  </si>
  <si>
    <t>4650581113642</t>
  </si>
  <si>
    <t>23.04.2027</t>
  </si>
  <si>
    <t>9329</t>
  </si>
  <si>
    <t>Жевательный мармелад XIAOSHIYOUPIN со вкусом винограда и клубники, 85 г</t>
  </si>
  <si>
    <t>4650581113666</t>
  </si>
  <si>
    <t>9330</t>
  </si>
  <si>
    <t>Жевательный мармелад XIAOSHIYOUPIN со вкусом винограда и манго, 85 г</t>
  </si>
  <si>
    <t>4650581113673</t>
  </si>
  <si>
    <t>9331</t>
  </si>
  <si>
    <t>Жевательный мармелад XIAOSHIYOUPIN со вкусом винограда, 200 г</t>
  </si>
  <si>
    <t>4650581113680</t>
  </si>
  <si>
    <t>9333</t>
  </si>
  <si>
    <t>Жевательный мармелад XIAOSHIYOUPIN со вкусом лимона,200 г</t>
  </si>
  <si>
    <t>4650581113703</t>
  </si>
  <si>
    <t>9610</t>
  </si>
  <si>
    <t>Желе питьевое xiaoxixi со вкусом личи, 150 г</t>
  </si>
  <si>
    <t>26.04.2027</t>
  </si>
  <si>
    <t>9611</t>
  </si>
  <si>
    <t>Желе питьевое xiaoxixi со вкусом ананаса, 150 г</t>
  </si>
  <si>
    <t>10886</t>
  </si>
  <si>
    <t>Желе фруктовое (в виде банок кола, спрайт, фанта)</t>
  </si>
  <si>
    <t>6972842580214</t>
  </si>
  <si>
    <t>10889</t>
  </si>
  <si>
    <t>Фруктовое желе в стике 2 вкуса (клубника, чернослив), 62 г</t>
  </si>
  <si>
    <t>6940309102491
6940309102521</t>
  </si>
  <si>
    <t>10893</t>
  </si>
  <si>
    <t>Фруктовое желе со вкусом персика, 30 г</t>
  </si>
  <si>
    <t>6970656000355</t>
  </si>
  <si>
    <t>6334</t>
  </si>
  <si>
    <t>Мармеладки-монстрики WISICHI со вкусом томатов, 60г.</t>
  </si>
  <si>
    <t>6921667898677</t>
  </si>
  <si>
    <t>6339</t>
  </si>
  <si>
    <t>Кислые мармеладные бобы WISICHI, ассорти фруктовых вкусов, бокс 600г. (20г.*30шт.)</t>
  </si>
  <si>
    <t>6921667816350</t>
  </si>
  <si>
    <t>6363</t>
  </si>
  <si>
    <t>Кислые мармеладные спагетти WISICHI 50г</t>
  </si>
  <si>
    <t>6921667814189</t>
  </si>
  <si>
    <t>03.02.2027</t>
  </si>
  <si>
    <t>7442</t>
  </si>
  <si>
    <t>Жевательный мармелад LAIYIKOU со вкусом лимона, 45 г</t>
  </si>
  <si>
    <t>6931552208962</t>
  </si>
  <si>
    <t>7443</t>
  </si>
  <si>
    <t>Жевательный мармелад LAIYIKOU со вкусом манго,45 г</t>
  </si>
  <si>
    <t>6931552208955</t>
  </si>
  <si>
    <t>9319</t>
  </si>
  <si>
    <t>Сбивные изделия "Маршмеллоу" в форме сердечек XIAOSHIYOUPIN с фруктовым вкусом, 100 г</t>
  </si>
  <si>
    <t>9320</t>
  </si>
  <si>
    <t>Сбивные изделия "Маршмеллоу" в форме цветка XIAOSHIYOUPIN с фруктовым вкусом, 100 г</t>
  </si>
  <si>
    <t>4650581113550</t>
  </si>
  <si>
    <t>10887</t>
  </si>
  <si>
    <t>Фруктовое желе ассорти вкусов 115 г</t>
  </si>
  <si>
    <t>6972150391922</t>
  </si>
  <si>
    <t>9146</t>
  </si>
  <si>
    <t>Жевательный мармелад HUANFU со вкусом личи, 52 г</t>
  </si>
  <si>
    <t>6975649601311</t>
  </si>
  <si>
    <t>9147</t>
  </si>
  <si>
    <t>Жевательный мармелад HUANFU со вкусом винограда, 52 г</t>
  </si>
  <si>
    <t>6975649601304</t>
  </si>
  <si>
    <t>9101</t>
  </si>
  <si>
    <t>Набор мармелада и сбивных изделий "Маршмеллоу" Tangwan, бокс 416 г (52 г*8 упак)</t>
  </si>
  <si>
    <t>4650581112447</t>
  </si>
  <si>
    <t>9102</t>
  </si>
  <si>
    <t>Набор жевательных кондитерских изделий: сбивные изделия "маршмеллоу", мармелад, конфеты Tangwan, бокс 416 г (52 г*8 упак)</t>
  </si>
  <si>
    <t>6971138834468</t>
  </si>
  <si>
    <t>9107</t>
  </si>
  <si>
    <t>Жевательный мармелад "Капибара" со вкусом морской соли и лимона, бокс 384 г( 32 г*12 упак)</t>
  </si>
  <si>
    <t>6976583621526</t>
  </si>
  <si>
    <t>2039</t>
  </si>
  <si>
    <t>Жевательный мармелад Color Sour ассорти черника клубника яблоко кола</t>
  </si>
  <si>
    <t>6920339002152</t>
  </si>
  <si>
    <t>2136</t>
  </si>
  <si>
    <t>Пудинг "Moranti" с ягодными вкусами, 880гр (110 гр*8 шт)</t>
  </si>
  <si>
    <t>13.04.2027</t>
  </si>
  <si>
    <t>10095</t>
  </si>
  <si>
    <t>Кислые мармеладные палочки "Sгuan" микс вкусов, 450 гр(30 шт*15 гр)</t>
  </si>
  <si>
    <t>6938576112046
6938576112008
6938576112077
6938576112039
6938576112121</t>
  </si>
  <si>
    <t>9566</t>
  </si>
  <si>
    <t>Жевательная конфета Suifa манго, 700 гр (35 гр*20 шт)</t>
  </si>
  <si>
    <t>6922915936592</t>
  </si>
  <si>
    <t>9567</t>
  </si>
  <si>
    <t>Жевательная конфета Suifa кола, 700 гр (35 гр*20 шт)</t>
  </si>
  <si>
    <t>6922915936554</t>
  </si>
  <si>
    <t>9568</t>
  </si>
  <si>
    <t>Жевательная конфета Suifa маракуйя, 700 гр (35 гр*20 шт)</t>
  </si>
  <si>
    <t>6922915937063</t>
  </si>
  <si>
    <t>7845</t>
  </si>
  <si>
    <t>Мармелад в виде лягушки</t>
  </si>
  <si>
    <t>6970692118212</t>
  </si>
  <si>
    <t>02.04.2027</t>
  </si>
  <si>
    <t>1446</t>
  </si>
  <si>
    <t xml:space="preserve">Жевательный мармелад Color Sour ассорти вкусов  ананас персик лимон виноград </t>
  </si>
  <si>
    <t>6920339002381</t>
  </si>
  <si>
    <t>8506</t>
  </si>
  <si>
    <t>Жевательная резинка CANDY FUN, ассорти вкусов (виноград, апельсин) бокс 264г (11г*24 упак)</t>
  </si>
  <si>
    <t>13.11.2026</t>
  </si>
  <si>
    <t>0878</t>
  </si>
  <si>
    <t>Жевательная резинка HUAN FU с молочным вкусом, бокс 430 г (21,5г*20 упак)</t>
  </si>
  <si>
    <t>03.11.2027</t>
  </si>
  <si>
    <t>9232</t>
  </si>
  <si>
    <t>Жевательная резинка "Coolsa" со вкусом арбуза, бокс 336 г (56 г*6 упак)</t>
  </si>
  <si>
    <t>6931925866669</t>
  </si>
  <si>
    <t>01.04.2027</t>
  </si>
  <si>
    <t>9233</t>
  </si>
  <si>
    <t>Жевательная резинка "Coolsa" со вкусом персика, бокс 336 г (56 г*6 упак)</t>
  </si>
  <si>
    <t>6931925866645</t>
  </si>
  <si>
    <t>9234</t>
  </si>
  <si>
    <t>Жевательная резинка "Coolsa" со вкусом клубники, бокс 336 г (56 г*6 упак)</t>
  </si>
  <si>
    <t>6931925866652</t>
  </si>
  <si>
    <t>9228</t>
  </si>
  <si>
    <t>Жевательная резинка без сахара "Coolsa", со вкусом персика, бокс 432 г (36 г*12 упак)</t>
  </si>
  <si>
    <t>6931925868229</t>
  </si>
  <si>
    <t>03.04.2027</t>
  </si>
  <si>
    <t>9229</t>
  </si>
  <si>
    <t>Жевательная резинка без сахара "Coolsa", со вкусом мяты, бокс 432 г (36 г*12 упак)</t>
  </si>
  <si>
    <t>6931925868199</t>
  </si>
  <si>
    <t>9230</t>
  </si>
  <si>
    <t>Жевательная резинка без сахара "Coolsa", со вкусом лимона, бокс 432 г (36 г*12 упак)</t>
  </si>
  <si>
    <t>6931925868212</t>
  </si>
  <si>
    <t>9231</t>
  </si>
  <si>
    <t>Жевательная резинка "Coolsa" со вкусом лимона, бокс 336 г (56 г*6 упак)</t>
  </si>
  <si>
    <t>6931925866638</t>
  </si>
  <si>
    <t>9782</t>
  </si>
  <si>
    <t>Жевательная резинка HUAN FU со вкусом колы, бокс 576 г (24г*24 упак)</t>
  </si>
  <si>
    <t>6928910409734</t>
  </si>
  <si>
    <t>06.10.2027</t>
  </si>
  <si>
    <t>9784</t>
  </si>
  <si>
    <t>Жевательная резинка HUAN FU со вкусом мяты, бокс 576 г (24г*24 упак)</t>
  </si>
  <si>
    <t>6928910409703</t>
  </si>
  <si>
    <t>9786</t>
  </si>
  <si>
    <t>Жевательная резинка HUAN FU со вкусом колы, бокс 288 г (24г*12 упак)</t>
  </si>
  <si>
    <t>11.10.2027</t>
  </si>
  <si>
    <t>9787</t>
  </si>
  <si>
    <t>Жевательная резинка HUAN FU со вкусом клубники, бокс 288 г (24г*12 упак)</t>
  </si>
  <si>
    <t>6928910409710</t>
  </si>
  <si>
    <t>9788</t>
  </si>
  <si>
    <t>Жевательная резинка HUAN FU со вкусом мяты, бокс 288 г (24г*12 упак)</t>
  </si>
  <si>
    <t>9789</t>
  </si>
  <si>
    <t>Жевательная резинка HUAN FU со вкусом персика, бокс 288 г (24г*12 упак)</t>
  </si>
  <si>
    <t>6928910409727
6928910410129</t>
  </si>
  <si>
    <t>9783</t>
  </si>
  <si>
    <t>Жевательная резинка HUAN FU со вкусом клубники, бокс 576 г (24г*24 упак)</t>
  </si>
  <si>
    <t>9785</t>
  </si>
  <si>
    <t>Жевательная резинка HUAN FU со вкусом персика,бокс 576 г (24г*24 упак)</t>
  </si>
  <si>
    <t>6928910409727</t>
  </si>
  <si>
    <t>10701</t>
  </si>
  <si>
    <t>Жевательная резинка Super Heart со вкусом персика и колы (24г.*12 упак)</t>
  </si>
  <si>
    <t>6958116557908
6958116557915</t>
  </si>
  <si>
    <t>03.09.2027</t>
  </si>
  <si>
    <t>10702</t>
  </si>
  <si>
    <t>Жевательная резинка Super Heart со вкусом мяты (24г.*12 упак)</t>
  </si>
  <si>
    <t>20.07.2027</t>
  </si>
  <si>
    <t>10565</t>
  </si>
  <si>
    <t>Жевательная резинка "WHATTA" со вкусом персика, 23г КОРЕЯ</t>
  </si>
  <si>
    <t>8801062320837</t>
  </si>
  <si>
    <t>25.11.2026</t>
  </si>
  <si>
    <t>10307</t>
  </si>
  <si>
    <t>Жевательная резинка HUAN FU со вкусом голубики и мяты, бокс 430 г (21,5г*20 упак)</t>
  </si>
  <si>
    <t>6928910401431</t>
  </si>
  <si>
    <t>06.09.2027</t>
  </si>
  <si>
    <t>0879</t>
  </si>
  <si>
    <t>7651</t>
  </si>
  <si>
    <t>Жевательная резинка HUAN FU со вкусом персика, бокс 480 г (24г*20 упак)</t>
  </si>
  <si>
    <t>6928910403688</t>
  </si>
  <si>
    <t>23.03.2027</t>
  </si>
  <si>
    <t>7653</t>
  </si>
  <si>
    <t>Жевательная резинка HUAN FU со вкусом мяты, бокс 480 г (24г*20 упак)</t>
  </si>
  <si>
    <t>6928910401189</t>
  </si>
  <si>
    <t>11524</t>
  </si>
  <si>
    <t>Лапша быстрого приготовления со вкусом тушеной говядины Lei Qia, 91,5 г</t>
  </si>
  <si>
    <t>10%</t>
  </si>
  <si>
    <t>13.07.2027</t>
  </si>
  <si>
    <t>11525</t>
  </si>
  <si>
    <t>Лапша быстрого приготовления со вкусом жаркого из курицы Lei Qia, 91,5 г</t>
  </si>
  <si>
    <t>11526</t>
  </si>
  <si>
    <t>Рис быстрого приготовления - Пибимпаб сладко-острый вкус Lei Qia, 361 г</t>
  </si>
  <si>
    <t>11527</t>
  </si>
  <si>
    <t>Рис быстрого приготовления - Пибимпаб классический Lei Qia, 361 г</t>
  </si>
  <si>
    <t>11528</t>
  </si>
  <si>
    <t>Рис быстрого приготовления - Пибимпаб со вкусом барбекю Lei Qia, 361 г</t>
  </si>
  <si>
    <t>11529</t>
  </si>
  <si>
    <t>Рис быстрого приготовления - Пибимпаб со вкусом морепродуктов Lei Qia, 361 г</t>
  </si>
  <si>
    <t>11530</t>
  </si>
  <si>
    <t>Рис быстрого приготовления - Пибимпаб с корейским чесночным вкусом Lei Qia, 361 г</t>
  </si>
  <si>
    <t>11531</t>
  </si>
  <si>
    <t>Лапша быстрого приготовления со вкусом говяжьего фарша  Lei Qia, 260,5 г</t>
  </si>
  <si>
    <t>11532</t>
  </si>
  <si>
    <t>Лапша быстрого приготовления с вонтонами со вкусом креветки и морских водорослей Lei Qia, 96 г</t>
  </si>
  <si>
    <t>11533</t>
  </si>
  <si>
    <t>Лапша быстрого приготовления с вонтонами со вкусом морепродуктов Lei Qia, 95 г</t>
  </si>
  <si>
    <t>11534</t>
  </si>
  <si>
    <t>Лапша быстрого приготовления с вонтонами со вкусом курицы Lei Qia, 94 г</t>
  </si>
  <si>
    <t>11535</t>
  </si>
  <si>
    <t>"Лэйча Лэйча" Лапша быстрого приготовления с острой говядиной, 119 г</t>
  </si>
  <si>
    <t>11536</t>
  </si>
  <si>
    <t>"Лэйча Лэйча" Лапша быстрого приготовления с говядиной в соусе хой-син, 120 г</t>
  </si>
  <si>
    <t>11537</t>
  </si>
  <si>
    <t>"Лэйча Лэйча" Лапша быстрого приготовления с курицей и грибами, 117 г</t>
  </si>
  <si>
    <t>11538</t>
  </si>
  <si>
    <t>"Лэйча Лэйча" Лапша быстрого приготовления с говядиной кисло-остром соусе, 130 г</t>
  </si>
  <si>
    <t>11539</t>
  </si>
  <si>
    <t>"Лэйча Лэйча" Лапша быстрого приготовления с свиными ребрышками и луком, 113 г</t>
  </si>
  <si>
    <t>11540</t>
  </si>
  <si>
    <t>"Лэйча Лэйча" Лапша быстрого приготовления с креветками и рыбными палочками, 112 г</t>
  </si>
  <si>
    <t>11541</t>
  </si>
  <si>
    <t>"Лэйча Лэйча" Лапша быстрого приготовления с помидорами, яйцом и говядиной, 119 г</t>
  </si>
  <si>
    <t>11542</t>
  </si>
  <si>
    <t>"Лэйча Лэйча" Лапша быстрого приготовления в пакетах с помидорами, яйцом и говядиной, 119 г</t>
  </si>
  <si>
    <t>11543</t>
  </si>
  <si>
    <t>"Лэйча Лэйча" Лапша быстрого приготовления в пакетах с говядиной в соусе хой-син, 120 г</t>
  </si>
  <si>
    <t>11544</t>
  </si>
  <si>
    <t>"Лэйча Лэйча" Лапша быстрого приготовления в пакетах с свиными ребрышками и луком, 113 г</t>
  </si>
  <si>
    <t>11545</t>
  </si>
  <si>
    <t>"Лэйча Лэйча" Лапша быстрого приготовления в пакетах с креветками и рыбными палочками, 112 г</t>
  </si>
  <si>
    <t>11546</t>
  </si>
  <si>
    <t>Рис быстрого приготовления со вкусом курицы с перцем Lei Qia, 155 г</t>
  </si>
  <si>
    <t>11547</t>
  </si>
  <si>
    <t>Рис быстрого приготовления со вкусом говядины с перцем Lei Qia, 155 г</t>
  </si>
  <si>
    <t>11548</t>
  </si>
  <si>
    <t>Рис быстрого приготовления с говядиной кусочками Lei Qia, 459 г</t>
  </si>
  <si>
    <t>11549</t>
  </si>
  <si>
    <t>Рис быстрого приготовления с цыпленком "Гунбао" Lei Qia, 459 г</t>
  </si>
  <si>
    <t>11550</t>
  </si>
  <si>
    <t>Рис быстрого приготовления с тушеным мясом в тайваньском стиле Lei Qia, 459 г</t>
  </si>
  <si>
    <t>13.06.2027</t>
  </si>
  <si>
    <t>11551</t>
  </si>
  <si>
    <t>Рис быстрого приготовления со вкусом говядины с двойным перцем Lei Qia, 459 г</t>
  </si>
  <si>
    <t>11552</t>
  </si>
  <si>
    <t>Лапша куриная быстрого приготовления со сливочно-пряной начинкой, 142 г</t>
  </si>
  <si>
    <t>11553</t>
  </si>
  <si>
    <t>Лапша куриная быстрого приготовления острая с лаймом и чиа, 142 г</t>
  </si>
  <si>
    <t>11554</t>
  </si>
  <si>
    <t>"Лэйча Лэйча" Лапша быстрого приготовления в пакетах с острой говядиной, 119 г</t>
  </si>
  <si>
    <t>2401</t>
  </si>
  <si>
    <t>Лапша сублимированная "Kung Fu Panda" со вкусом говядины и сычуаньского перца</t>
  </si>
  <si>
    <t>11.11.2026</t>
  </si>
  <si>
    <t>9991</t>
  </si>
  <si>
    <t>Остро-кислая лаша со вкусом  говяжьего бульона "Ламен фан" 128г</t>
  </si>
  <si>
    <t>6921555573938</t>
  </si>
  <si>
    <t>06.02.2027</t>
  </si>
  <si>
    <t>10649</t>
  </si>
  <si>
    <t>Остро-кислая лапша с золотистым бульоном вкус, 121 г</t>
  </si>
  <si>
    <t>07.02.2027</t>
  </si>
  <si>
    <t>10650</t>
  </si>
  <si>
    <t>Лапша со вкусом говядины с томатами,131 г</t>
  </si>
  <si>
    <t>5669</t>
  </si>
  <si>
    <t>Безалкогольный газированный напиток со вкусом персика, 330 мл</t>
  </si>
  <si>
    <t>6973116300750</t>
  </si>
  <si>
    <t>17.01.2027</t>
  </si>
  <si>
    <t>9672</t>
  </si>
  <si>
    <t>Напиток сокосодержащий, негазированный MUZIDECHA со вкусом апельсина, 600 мл</t>
  </si>
  <si>
    <t>4650581115912</t>
  </si>
  <si>
    <t>9673</t>
  </si>
  <si>
    <t>Напиток сокосодержащий, негазированный MUZIDECHA со вкусом яблока, 600 мл</t>
  </si>
  <si>
    <t>4650581115929</t>
  </si>
  <si>
    <t>9674</t>
  </si>
  <si>
    <t>Напиток сокосодержащий, негазированный MUZIDECHA со вкусом винограда, 600 мл</t>
  </si>
  <si>
    <t>4650581115936</t>
  </si>
  <si>
    <t>10647</t>
  </si>
  <si>
    <t>Напиток безалкогольный газированный Coca-Cola 330 мл</t>
  </si>
  <si>
    <t>10646</t>
  </si>
  <si>
    <t>Напиток безалкогольный газированный Фанта 330 мл</t>
  </si>
  <si>
    <t>10597</t>
  </si>
  <si>
    <t>Напиток газированный б/а Fanta Shine Muscat 500 мл (1*24) ЯПОНИЯ</t>
  </si>
  <si>
    <t>5881</t>
  </si>
  <si>
    <t>Чипсы Tianweijia со вкусом медовых куриных крылышек, 318 г</t>
  </si>
  <si>
    <t>6971174475922
4680617467180</t>
  </si>
  <si>
    <t>10.02.2027</t>
  </si>
  <si>
    <t>7821</t>
  </si>
  <si>
    <t>Чипсы Haojiawang со вкусом банана, 36 г</t>
  </si>
  <si>
    <t>6971174475274</t>
  </si>
  <si>
    <t>7825</t>
  </si>
  <si>
    <t>Чипсы Haojiawang со вкусом острого перца, 38 г</t>
  </si>
  <si>
    <t>6971174475748</t>
  </si>
  <si>
    <t>22.02.2027</t>
  </si>
  <si>
    <t>7826</t>
  </si>
  <si>
    <t>Чипсы Haojiawang со вкусом пряной говядины, 38г</t>
  </si>
  <si>
    <t>10591</t>
  </si>
  <si>
    <t>Чипсы Tianweijia со вкусом барбекю,100 г</t>
  </si>
  <si>
    <t>4650581116032</t>
  </si>
  <si>
    <t>10592</t>
  </si>
  <si>
    <t>Чипсы Tianweijia со вкусом стейка,100 г</t>
  </si>
  <si>
    <t>4650581116049</t>
  </si>
  <si>
    <t>7814</t>
  </si>
  <si>
    <t>Чипсы "соломка" Tianweijia креветочные оригинальные, 22гр</t>
  </si>
  <si>
    <t>6970776060154</t>
  </si>
  <si>
    <t>7815</t>
  </si>
  <si>
    <t>Чипсы "соломка" Tianweijia креветочные остро-пряные, 22гр</t>
  </si>
  <si>
    <t>6970776060161</t>
  </si>
  <si>
    <t>7819</t>
  </si>
  <si>
    <t xml:space="preserve">Чипсы Haojiawang со вкусом томата, 36 г </t>
  </si>
  <si>
    <t>6971174475267</t>
  </si>
  <si>
    <t>7828</t>
  </si>
  <si>
    <t xml:space="preserve">Чипсы Haojiawang со вкусом огурца, 18 г </t>
  </si>
  <si>
    <t>6971174473706
6971174476837</t>
  </si>
  <si>
    <t>7804</t>
  </si>
  <si>
    <t xml:space="preserve">Чипсы Haojiawang со вкусом острого кальмара, 18 г </t>
  </si>
  <si>
    <t>6970776060529</t>
  </si>
  <si>
    <t>7806</t>
  </si>
  <si>
    <t>Чипсы Haojiawang со вкусом острой лапши, 18 г</t>
  </si>
  <si>
    <t>6970776060574</t>
  </si>
  <si>
    <t>10588</t>
  </si>
  <si>
    <t>Чипсы Tianweijia со вкусом острых креветок, 228 г</t>
  </si>
  <si>
    <t>4650581116001</t>
  </si>
  <si>
    <t>10589</t>
  </si>
  <si>
    <t>Чипсы Tianweijia со вкусом креветок оригинальный, 228 г</t>
  </si>
  <si>
    <t>4650581116018</t>
  </si>
  <si>
    <t>10590</t>
  </si>
  <si>
    <t>Чипсы Tianweijia со вкусом говядины с пряностями, 228 г</t>
  </si>
  <si>
    <t>4650581116025</t>
  </si>
  <si>
    <t>10593</t>
  </si>
  <si>
    <t>Чипсы Tianweijia со вкусом острых раков,100 г</t>
  </si>
  <si>
    <t>6275</t>
  </si>
  <si>
    <t>Снек Tianweijia со вкусом жареной говядины, 260 г</t>
  </si>
  <si>
    <t>6971174476714</t>
  </si>
  <si>
    <t>6276</t>
  </si>
  <si>
    <t>Снек Tianweijia со вкусом креветки, 260 г</t>
  </si>
  <si>
    <t>6971174476721</t>
  </si>
  <si>
    <t>6277</t>
  </si>
  <si>
    <t>Снек Tianweijia со вкусом зеленого лука, 260 г</t>
  </si>
  <si>
    <t>6971174476707</t>
  </si>
  <si>
    <t>3877</t>
  </si>
  <si>
    <t>Чипсы PINWEIFANGYUAN со вкусом говядины в соевом соусе, блок 700гр (35гр * 20 упак)</t>
  </si>
  <si>
    <t>6970686542177</t>
  </si>
  <si>
    <t>15.01.2027</t>
  </si>
  <si>
    <t>3879</t>
  </si>
  <si>
    <t>Чипсы PINWEIFANGYUAN со вкусом крылышек гриль, блок 700гр (35гр * 20 упак)</t>
  </si>
  <si>
    <t>6279</t>
  </si>
  <si>
    <t>6971174475298</t>
  </si>
  <si>
    <t>6280</t>
  </si>
  <si>
    <t>Чипсы Tianweijia со вкусом томатов, 228 г</t>
  </si>
  <si>
    <t>6971174475328</t>
  </si>
  <si>
    <t>5872</t>
  </si>
  <si>
    <t>Чипсы хлопьевые Tianweijia со вкусом банана, 270г</t>
  </si>
  <si>
    <t>6971174474802
4680617466992</t>
  </si>
  <si>
    <t>18.12.2026</t>
  </si>
  <si>
    <t>5879</t>
  </si>
  <si>
    <t>Чипсы хлопьевые Tianweijia со вкусом огурцов, 270г</t>
  </si>
  <si>
    <t>6971174474284
4680617466985</t>
  </si>
  <si>
    <t>9632</t>
  </si>
  <si>
    <t>Чипсы со вкусом креветки  Dangjia, 180 гр</t>
  </si>
  <si>
    <t>6976613890809</t>
  </si>
  <si>
    <t>16.04.2027</t>
  </si>
  <si>
    <t>3946</t>
  </si>
  <si>
    <t>Чипсы Tianweijia со вкусом креветки, 200 г</t>
  </si>
  <si>
    <t>6970776060185</t>
  </si>
  <si>
    <t>8560</t>
  </si>
  <si>
    <t>Леденцовая карамель с игрушкой "Музыкальная гитара" CANDY FUN со вкусом клубники и персика, бокс 120г (15г*8 упак)</t>
  </si>
  <si>
    <t>6975371451031</t>
  </si>
  <si>
    <t>10899</t>
  </si>
  <si>
    <t>Леденец с фруктовым вкусом Fruit lollipop, 1600 г (200 шт)</t>
  </si>
  <si>
    <t>6971296522504</t>
  </si>
  <si>
    <t>21.04.2027</t>
  </si>
  <si>
    <t>9679</t>
  </si>
  <si>
    <t>Гель для лица BIOAQUA с аминокислотами и экстрактом персика 140г</t>
  </si>
  <si>
    <t>9680</t>
  </si>
  <si>
    <t>Гель для лица и тела SADOER с экстрактом алоэ вера увлажняющий, успокаивающий, 300г</t>
  </si>
  <si>
    <t>9681</t>
  </si>
  <si>
    <t>Крем для кожи вокруг глаз SADOER питательный "Snail Soothing", 20г</t>
  </si>
  <si>
    <t>9682</t>
  </si>
  <si>
    <t>Крем для лица BIOAQUA с гиалуроновой кислотой 50г</t>
  </si>
  <si>
    <t>9684</t>
  </si>
  <si>
    <t>Крем для лица SADOER увлажняющий с фильтратом секрета улитки, 140 г</t>
  </si>
  <si>
    <t>9686</t>
  </si>
  <si>
    <t>Крем для рук BIOAQUA с экстрактом авокадо 30 г.</t>
  </si>
  <si>
    <t>9689</t>
  </si>
  <si>
    <t>Крем для рук SADOER увлажняющий "Coconut Moist", 75г</t>
  </si>
  <si>
    <t>9690</t>
  </si>
  <si>
    <t>Крем для рук VEZE "Синяя кошечка" парфюмированный, увлажняющий, 60г</t>
  </si>
  <si>
    <t>9691</t>
  </si>
  <si>
    <t>Лосьон SADOER увлажняющий с гималайской розовой солью и центеллой 100мл</t>
  </si>
  <si>
    <t>9692</t>
  </si>
  <si>
    <t>Маска для лица BIOAQUA от черных точек 60г</t>
  </si>
  <si>
    <t>9693</t>
  </si>
  <si>
    <t>Маска для лица SADOER ночная питательная с экстрактом молока и персика 120г</t>
  </si>
  <si>
    <t>9694</t>
  </si>
  <si>
    <t>Маска для лица тканевая SADOER трёхэтапная с гиалуроновой кислотой, 25г</t>
  </si>
  <si>
    <t>9695</t>
  </si>
  <si>
    <t>Маска для лица тканевая SADOER трёхэтапная с пробиотиками, 25г</t>
  </si>
  <si>
    <t>9696</t>
  </si>
  <si>
    <t>Маска для лица тканевая SADOER трёхэтапная с салициловой кислотой, 25г</t>
  </si>
  <si>
    <t>9699</t>
  </si>
  <si>
    <t>Маска тканевая для лица BIOAQUA с экстрактом улитки 25г</t>
  </si>
  <si>
    <t>9700</t>
  </si>
  <si>
    <t>Маска тканевая для лица IMAGES с аминокислотами и бамбуковым углем 25г</t>
  </si>
  <si>
    <t>9701</t>
  </si>
  <si>
    <t>Маска тканевая для лица BIOAQUA  черная с гиалуроновой кислотой 30г</t>
  </si>
  <si>
    <t>9705</t>
  </si>
  <si>
    <t>Маска тканевая для ног BIOAQUA, 35г</t>
  </si>
  <si>
    <t>9706</t>
  </si>
  <si>
    <t>Маска тканевая для рук SADOER увлажняющая с экстрактом козьего молока и ниацинамидом, 35гр.</t>
  </si>
  <si>
    <t>9712</t>
  </si>
  <si>
    <t>Патчи для кожи вокруг глаз SADOER с экстрактом цветов розы "Starry eye mask", 80г, (60шт/30 пар)</t>
  </si>
  <si>
    <t>9713</t>
  </si>
  <si>
    <t>Пенка для умывания BIOAQUA с Аминокислотами Персика 100г</t>
  </si>
  <si>
    <t>9715</t>
  </si>
  <si>
    <t>Пенка для умывания лица IMAGES с экстрактом улитки 100г</t>
  </si>
  <si>
    <t>9716</t>
  </si>
  <si>
    <t>Пенка для умывания лица SADOER "Collagen", 100г</t>
  </si>
  <si>
    <t>9718</t>
  </si>
  <si>
    <t>Пенка для умывания лица SADOER "The Organic Avocado", 100г</t>
  </si>
  <si>
    <t>9719</t>
  </si>
  <si>
    <t>Пузырьковая маска SADOER с витамином С 12х4г</t>
  </si>
  <si>
    <t>9720</t>
  </si>
  <si>
    <t>Пузырьковая маска SADOER с центеллой Азиатской 12х4г</t>
  </si>
  <si>
    <t>9723</t>
  </si>
  <si>
    <t>Сыворотка для кожи вокруг глаз SADOER с ретинолом, 15мл</t>
  </si>
  <si>
    <t>9724</t>
  </si>
  <si>
    <t>Сыворотка для лица One Spring с экстрактом граната 15мл</t>
  </si>
  <si>
    <t>9725</t>
  </si>
  <si>
    <t>Сыворотка для лица SADOER "The Organic Avocado", 30мл</t>
  </si>
  <si>
    <t>9727</t>
  </si>
  <si>
    <t>Сыворотка для ухода за волосами SADOER с витамином Е и экстрактами корня имбиря и софоры узколистной</t>
  </si>
  <si>
    <t>9729</t>
  </si>
  <si>
    <t>Тонер SADOER увлажняющий с гималайской розовой солью и центеллой 100мл</t>
  </si>
  <si>
    <t>9730</t>
  </si>
  <si>
    <t>Тоник для лица BIOAQUA с гиалуроновой кислотой 150мл</t>
  </si>
  <si>
    <t>9731</t>
  </si>
  <si>
    <t>Тоник для лица SADOER "The Organic Avocado", 130мл</t>
  </si>
  <si>
    <t>9735</t>
  </si>
  <si>
    <t>Патчи для губ ROREC с экстрактом вишни 8г</t>
  </si>
  <si>
    <t>9742</t>
  </si>
  <si>
    <t>Набор кремов для рук SADOER увлажняющие (клубника, зеленый чай, апельсин, кофе и ваниль, черника) 5*</t>
  </si>
  <si>
    <t>9743</t>
  </si>
  <si>
    <t>Набор сывороток для лица BIOAQUA (Никотинамид, Экстракт длинной куркумы, Муцин улитки) 3шт*30мл</t>
  </si>
  <si>
    <t>9744</t>
  </si>
  <si>
    <t>Набор средств для ухода за кожей SADOER "Centella Asiatica" из 4 предметов (Тоник 120мл, Сыворотка д</t>
  </si>
  <si>
    <t>9745</t>
  </si>
  <si>
    <t>Набор средств для ухода за кожей SADOER "Витамин C" из 6 предметов (Пенка для умывания 100г, Тоник 1</t>
  </si>
  <si>
    <t>9746</t>
  </si>
  <si>
    <t>Маска тканевая для лица BIOAQUA  с гиалуроновой кислотой и экстрактом гамамелиса 30г</t>
  </si>
  <si>
    <t>9747</t>
  </si>
  <si>
    <t>Маска тканевая для лица BIOAQUA с экстрактом авокадо 25 г.</t>
  </si>
  <si>
    <t>9748</t>
  </si>
  <si>
    <t>Маска тканевая для лица BIOAQUA с экстрактом Алоэ Вера, 25 г.</t>
  </si>
  <si>
    <t>9754</t>
  </si>
  <si>
    <t>Маска тканевая для лица BIOAQUA с экстрактом морских водорослей 25г.</t>
  </si>
  <si>
    <t>9755</t>
  </si>
  <si>
    <t>Маска тканевая для лица BIOAQUA  с гиалуроновой кислотой и цветов сакуры 30 г.</t>
  </si>
  <si>
    <t>9756</t>
  </si>
  <si>
    <t>Тканевая маска SADOER увлажняющая с гиалуроновой кислотой 25г.</t>
  </si>
  <si>
    <t>11426</t>
  </si>
  <si>
    <t>SADOER Увлажняющее питательное блеск-масло для губ с маслом авокадо 8 мл</t>
  </si>
  <si>
    <t>11427</t>
  </si>
  <si>
    <t>Бальзам для губ BIOAQUA с витамином C 4.5 г</t>
  </si>
  <si>
    <t>11428</t>
  </si>
  <si>
    <t>Бальзам для губ BIOAQUA увлажняющий, 4.5 г</t>
  </si>
  <si>
    <t>11429</t>
  </si>
  <si>
    <t>Бальзам для упругости губ BIOAQUA с ретинолом 4.5 г</t>
  </si>
  <si>
    <t>11430</t>
  </si>
  <si>
    <t>Восстанавливающий бальзам для губ BIOAQUA с ниацинамидом 4.5 г</t>
  </si>
  <si>
    <t>11431</t>
  </si>
  <si>
    <t>Крем для рук SADOER увлажняющий "Lovely cow", 60 г</t>
  </si>
  <si>
    <t>11432</t>
  </si>
  <si>
    <t>Патчи для глаз KORMESIC с экстрактом жемчуга, 80 г (60 шт/30 пар)</t>
  </si>
  <si>
    <t>11433</t>
  </si>
  <si>
    <t>Патчи для глаз KORMESIC с экстрактом черной икры, 80 г (60 шт/30 пар)</t>
  </si>
  <si>
    <t>11434</t>
  </si>
  <si>
    <t>Солнцезащитный крем для лица VEZE с высоким уровнем защиты SPF50+ PA+++, 45 мл</t>
  </si>
  <si>
    <t>11435</t>
  </si>
  <si>
    <t>Увлажняющий бальзам для губ BIOAQUA с гиалуроновой кислотой, 4.5 г</t>
  </si>
  <si>
    <t>11436</t>
  </si>
  <si>
    <t>Увлажняющий бальзам для губ SADOER с экстрактом авокадо, 7 г</t>
  </si>
  <si>
    <t>11437</t>
  </si>
  <si>
    <t>Успокаивающий бальзам для губ BIOAQUA с экстрактом куркумы 4.5 г</t>
  </si>
  <si>
    <t>11438</t>
  </si>
  <si>
    <t>Бальзам для губ с экстрактом персика 7 г.</t>
  </si>
  <si>
    <t>11448</t>
  </si>
  <si>
    <t>Крем для лица увлажняющий "Carrot Moisturising and soft", 140 г</t>
  </si>
  <si>
    <t>11449</t>
  </si>
  <si>
    <t>Крем для рук BIOAQUA с экстрактом меда и витамином Е, 30 г</t>
  </si>
  <si>
    <t>11450</t>
  </si>
  <si>
    <t>Крем для рук SADOER омолаживающий, 30 г.</t>
  </si>
  <si>
    <t>11451</t>
  </si>
  <si>
    <t>Крем для рук SADOER разглаживающий "Кошечка", 40 г</t>
  </si>
  <si>
    <t>11452</t>
  </si>
  <si>
    <t>Крем для рук SADOER с экстрактами плодов голубики, 30 г.</t>
  </si>
  <si>
    <t>11453</t>
  </si>
  <si>
    <t>Крем для рук SADOER с экстрактами плодов земляники, 30 г</t>
  </si>
  <si>
    <t>11454</t>
  </si>
  <si>
    <t>Крем для рук SADOER с экстрактами цветов персика, 30 г</t>
  </si>
  <si>
    <t>11455</t>
  </si>
  <si>
    <t>Крем для рук SADOER с экстрактами цветов сакуры, 30 г</t>
  </si>
  <si>
    <t>11456</t>
  </si>
  <si>
    <t>Крем для рук SADOER с экстрактом Алоэ вера разглаживающий, 30 г.</t>
  </si>
  <si>
    <t>11457</t>
  </si>
  <si>
    <t>Крем для рук SADOER с экстрактом Персика увлажняющий, 30 г.</t>
  </si>
  <si>
    <t>11458</t>
  </si>
  <si>
    <t>Крем для рук SADOER смягчающий "Cобачка", 40 г</t>
  </si>
  <si>
    <t>11459</t>
  </si>
  <si>
    <t>Маска для волос KERATIN ELEMENT «Шелк и аромат»: питание и гладкость, 500 мл</t>
  </si>
  <si>
    <t>11460</t>
  </si>
  <si>
    <t>Маска тканевая для лица BIOAQUA с витаминная, придающая упругость 30 г</t>
  </si>
  <si>
    <t>11461</t>
  </si>
  <si>
    <t>Маска тканевая для лица BIOAQUA с витамином C и антиоксидантным эффектом, 25 г</t>
  </si>
  <si>
    <t>11462</t>
  </si>
  <si>
    <t>Маска тканевая для лица BIOAQUA увлажняющая и восстанавливающая с муцином улитки, 25 г</t>
  </si>
  <si>
    <t>11463</t>
  </si>
  <si>
    <t>Маска тканевая для лица BIOAQUA увлажняющая маска с экстрактом куркумы и антиоксидантным эффектом, 25 г</t>
  </si>
  <si>
    <t>11464</t>
  </si>
  <si>
    <t>Маска тканевая для лица BIOAQUA увлажняющая с витаминами, 30 г</t>
  </si>
  <si>
    <t>11465</t>
  </si>
  <si>
    <t>Маска тканевая для лица BIOAQUA увлажняющая с ниацинамидом, 25 г</t>
  </si>
  <si>
    <t>11466</t>
  </si>
  <si>
    <t>Маска тканевая для лица BIOAQUA увлажняющая, с витаминами 30 г</t>
  </si>
  <si>
    <t>11467</t>
  </si>
  <si>
    <t>Маска тканевая для лица SADOER с лимоном, 25 гр.</t>
  </si>
  <si>
    <t>11468</t>
  </si>
  <si>
    <t>Маска тканевая для лица SADOER с экстрактом кактуса 25 г.</t>
  </si>
  <si>
    <t>11469</t>
  </si>
  <si>
    <t>Маска тканевая для лица SADOER с экстрактом Манго 25 г.</t>
  </si>
  <si>
    <t>11470</t>
  </si>
  <si>
    <t>Маска тканевая для лица SADOER с экстрактом масла Ши 25 г.</t>
  </si>
  <si>
    <t>11471</t>
  </si>
  <si>
    <t>Маска тканевая для лица SADOER с экстрактом персика 25 г.</t>
  </si>
  <si>
    <t>11472</t>
  </si>
  <si>
    <t>Маска тканевая для лица SADOER смягчающая с экстрактом граната, 25 г</t>
  </si>
  <si>
    <t>11473</t>
  </si>
  <si>
    <t>Маска тканевая для лица SADOER увлажняющая с гиалуроновой кислотой, 25 г</t>
  </si>
  <si>
    <t>11474</t>
  </si>
  <si>
    <t>Маска тканевая для лица SADOER экстрактом винограда 25 г.</t>
  </si>
  <si>
    <t>11475</t>
  </si>
  <si>
    <t>Набор кремов для рук SADOER "Мороженое" в ассортименте, 5*20 г</t>
  </si>
  <si>
    <t>11476</t>
  </si>
  <si>
    <t>Скраб SADOER для глубокого очищения и удаления ороговевших клеток, медовый аромат, 500 г</t>
  </si>
  <si>
    <t>11477</t>
  </si>
  <si>
    <t>Скраб SADOER для глубокого очищения и удаления ороговевших клеток, с экстрактом клубники, 500 г</t>
  </si>
  <si>
    <t>11478</t>
  </si>
  <si>
    <t>Сыворотка Images с астаксантином для проблемной кожи, 30 мл</t>
  </si>
  <si>
    <t>11479</t>
  </si>
  <si>
    <t>Сыворотка с 6 пептидами (гексапептидом) Images Image Beauty — антивозрастная 30 мл</t>
  </si>
  <si>
    <t>11480</t>
  </si>
  <si>
    <t>Тканевая маска SADOER восстанавливающая с экстрактом черники, 25 г</t>
  </si>
  <si>
    <t>11481</t>
  </si>
  <si>
    <t>Тканевая маска SADOER против морщинок медовая, 25 г</t>
  </si>
  <si>
    <t>11482</t>
  </si>
  <si>
    <t>Тоник SADOER с витамином C для здорового сияния кожи, 120 мл</t>
  </si>
  <si>
    <t>11483</t>
  </si>
  <si>
    <t>Тоник SADOER с комплексом из 5 видов витамина C, увлажнение и лифтинг, 130 мл</t>
  </si>
  <si>
    <t>11484</t>
  </si>
  <si>
    <t>Увлажняющая сыворотка с медным пептидом Images, 30 мл</t>
  </si>
  <si>
    <t>11485</t>
  </si>
  <si>
    <t>Увлажняющий восстанавливающий ароматный крем для рук VEZE с ниацинамидом, 300 г</t>
  </si>
  <si>
    <t>11486</t>
  </si>
  <si>
    <t>Увлажняющий тоник SADOER с экстрактом органического авокадо, 130 мл</t>
  </si>
  <si>
    <t>11487</t>
  </si>
  <si>
    <t>Маска FAYANKOU с витаминами, 25 г</t>
  </si>
  <si>
    <t>11488</t>
  </si>
  <si>
    <t>Маска FAYANKOU с гиалуроном, 25 г</t>
  </si>
  <si>
    <t>11489</t>
  </si>
  <si>
    <t>Маска FAYANKOU с коллагеном, 25 г</t>
  </si>
  <si>
    <t>11490</t>
  </si>
  <si>
    <t>Маска FAYANKOU с ретинолом, 25 г</t>
  </si>
  <si>
    <t>11491</t>
  </si>
  <si>
    <t>Маска FAYANKOU с салициловой кислотой, 30 мл*10 упак,NO.FYK87676</t>
  </si>
  <si>
    <t>11492</t>
  </si>
  <si>
    <t>Маска FAYANKOU с экстрактом улитки, 25 г</t>
  </si>
  <si>
    <t>11493</t>
  </si>
  <si>
    <t>Патчи для глаз FAYANKOU "24K золотые", 7,9 г</t>
  </si>
  <si>
    <t>11494</t>
  </si>
  <si>
    <t>Патчи для глаз FAYANKOU против черных кругов с экстрактом розы, 7,9 г</t>
  </si>
  <si>
    <t>11495</t>
  </si>
  <si>
    <t>Патчи для глаз FAYANKOU с коллагеном, 7,9 г</t>
  </si>
  <si>
    <t>11496</t>
  </si>
  <si>
    <t>Увлажняющая , восстанавливающая и разглаживающая маска FAYANKOU с экстрактом центеллы, 30 мл*10 упак</t>
  </si>
  <si>
    <t>11497</t>
  </si>
  <si>
    <t>Увлажняющая и напитывающая влагой маска FAYANKOU против морщин с гиалуроновой кислотой, 30 мл*10 упак</t>
  </si>
  <si>
    <t>11498</t>
  </si>
  <si>
    <t>Увлажняющая и разглаживающая маска FAYANKOU с пептидами, 30 мл*10 упак</t>
  </si>
  <si>
    <t>11499</t>
  </si>
  <si>
    <t>Увлажняющая маска FAYANKOU с церамидами, 30 мл*10 упак</t>
  </si>
  <si>
    <t>11500</t>
  </si>
  <si>
    <t>Успокаивающий и увлажняющий восстанавливающий тонер FAYANKOU с экстрактом алоэ вера, 240 мл</t>
  </si>
  <si>
    <t>11501</t>
  </si>
  <si>
    <t>Антивозрастная маска FAYANKOU с коллагеном, 30 мл*10 упак</t>
  </si>
  <si>
    <t>11502</t>
  </si>
  <si>
    <t>Антивозрастная маска FAYANKOU, 30 мл*10 упак</t>
  </si>
  <si>
    <t>11503</t>
  </si>
  <si>
    <t>Восстанавливающая и разглаживающая маска FAYANKOU, 30 мл*10 упак</t>
  </si>
  <si>
    <t>11504</t>
  </si>
  <si>
    <t>Тканевая маска SADOER антиоксидантная с экстрактом граната, 25 г</t>
  </si>
  <si>
    <t>11505</t>
  </si>
  <si>
    <t>Маска тканевая для лица с экстрактом розы "Botany and fruits skin care" 25 г</t>
  </si>
  <si>
    <t>11506</t>
  </si>
  <si>
    <t>Тканевая маска SADOER питательная с экстрактом розы, 25 г</t>
  </si>
  <si>
    <t>11507</t>
  </si>
  <si>
    <t>Маска тканевая для лица BIOAQUA увлажняющая и подтягивающая маска с ретинолом BIOAQUA, 25 г</t>
  </si>
  <si>
    <t>11508</t>
  </si>
  <si>
    <t>Крем для рук SADOER увлажняющий "Медвежонок", 40 г</t>
  </si>
  <si>
    <t>11509</t>
  </si>
  <si>
    <t>Маска тканевая для лица с экстрактом кокоса "Botany and fruits skin care", 25 г</t>
  </si>
  <si>
    <t>11510</t>
  </si>
  <si>
    <t>Маска FAYANKOU с ниацинамидами, 25 г</t>
  </si>
  <si>
    <t>11511</t>
  </si>
  <si>
    <t>Восстанавливающий крем FAYANKOU против морщин вокруг глаз с экстрактом центеллы, 20 г</t>
  </si>
  <si>
    <t>11512</t>
  </si>
  <si>
    <t>Парфюмированный шампунь KERATIN ELEMENT «Объем и свежесть», матирующий и придающий объем, 500 мл</t>
  </si>
  <si>
    <t>11513</t>
  </si>
  <si>
    <t>Парфюмированный шампунь KERATIN ELEMENT с аминокислотами для гладкости и увлажнения, 800 мл</t>
  </si>
  <si>
    <t>11514</t>
  </si>
  <si>
    <t>Питательный шампунь SADOER против выпадения волос, увлажняющий и придающий мягкость 500 мл</t>
  </si>
  <si>
    <t>11515</t>
  </si>
  <si>
    <t>Шампунь BIOAQUA с лошадиным маслом для укрепления и придания объема волосам, 300 г</t>
  </si>
  <si>
    <t>11516</t>
  </si>
  <si>
    <t>Шампунь BIOAQUA с оливковым маслом против перхоти и для мягкости волос, 400 г</t>
  </si>
  <si>
    <t>11517</t>
  </si>
  <si>
    <t>Шампунь SADOER с аргановым маслом: легкое очищение, питание и разглаживание, 500 мл</t>
  </si>
  <si>
    <t>11518</t>
  </si>
  <si>
    <t>Маска для волос FAYANKOU восстанавливающая, 780 мл</t>
  </si>
  <si>
    <t>11519</t>
  </si>
  <si>
    <t>Мыло хозяйственное DAYUNHE, 200гр*2шт</t>
  </si>
  <si>
    <t>11520</t>
  </si>
  <si>
    <t>Освежающий и увлажняющий гель для душа FAYANKOU, 500 мл</t>
  </si>
  <si>
    <t>11521</t>
  </si>
  <si>
    <t>Кондиционер для волос SADOER с аминокислотами и аргановым маслом разглаживающий питательный, 500 мл</t>
  </si>
  <si>
    <t>11522</t>
  </si>
  <si>
    <t>Кондиционер для волос SADOER с аргановым маслом: легкое увлажнение, питание и разглаживание, 500 мл</t>
  </si>
  <si>
    <t>11523</t>
  </si>
  <si>
    <t>Питательный и восстанавливающий кондиционер для волос FAYANKOU, 500 мл</t>
  </si>
  <si>
    <t>0015M</t>
  </si>
  <si>
    <t>Карамель леденцовая кислая HONGTAIKEE "Sour Candy" со вкусом голубики, бокс 460гр (23гр*20 упак)</t>
  </si>
  <si>
    <t>Скидка 15%</t>
  </si>
  <si>
    <t>6921716526964</t>
  </si>
  <si>
    <t>07.11.2026</t>
  </si>
  <si>
    <t>3116M2</t>
  </si>
  <si>
    <t>Кислая карамель YOUZHEN со вкусом винограда, бокс 440 г (22 г*20)</t>
  </si>
  <si>
    <t>6926309105281
2003333027315</t>
  </si>
  <si>
    <t>3115M</t>
  </si>
  <si>
    <t>6926309105304</t>
  </si>
  <si>
    <t>3117M</t>
  </si>
  <si>
    <t>3118M2</t>
  </si>
  <si>
    <t>5571M2</t>
  </si>
  <si>
    <t>Рисовое пирожное Мотти SEEZEYU с начинкой со вкусом черники и шелковицы, бокс 160г(4*40г)</t>
  </si>
  <si>
    <t>6958833307374</t>
  </si>
  <si>
    <t>19.09.2026</t>
  </si>
  <si>
    <t>9570M</t>
  </si>
  <si>
    <t>Вафли QIAOSIDI со вкусом ванили, 236 гр</t>
  </si>
  <si>
    <t>11.10.2026</t>
  </si>
  <si>
    <t>5497M</t>
  </si>
  <si>
    <t>Снек HUANG PENG FEI со вкусом морепродуктов, бокс 900г (18г*50)</t>
  </si>
  <si>
    <t>697257832029</t>
  </si>
  <si>
    <t>18.09.2026</t>
  </si>
  <si>
    <t>1192M</t>
  </si>
  <si>
    <t xml:space="preserve">Йогуртовые палочки, 540 гр </t>
  </si>
  <si>
    <t>6972478316584</t>
  </si>
  <si>
    <t>01.11.2026</t>
  </si>
  <si>
    <t>9639M</t>
  </si>
  <si>
    <t>Печенье с какао и сливочным вкусом Weilong, 98гр</t>
  </si>
  <si>
    <t>6970645310083</t>
  </si>
  <si>
    <t>17.10.2026</t>
  </si>
  <si>
    <t>8639M</t>
  </si>
  <si>
    <t>6863M</t>
  </si>
  <si>
    <t>Напиток сокосодержащий, безалкогольный, негазированный со вкусом винограда, 490мл.</t>
  </si>
  <si>
    <t>4680617468781</t>
  </si>
  <si>
    <t>13.12.2026</t>
  </si>
  <si>
    <t>9631M</t>
  </si>
  <si>
    <t>Напиток безалкогольный газированный Pepsi, 500мл</t>
  </si>
  <si>
    <t>Скидка 30%</t>
  </si>
  <si>
    <t>6939223900016</t>
  </si>
  <si>
    <t>03.09.2026</t>
  </si>
  <si>
    <t>9635M</t>
  </si>
  <si>
    <t xml:space="preserve">Крекер со вкусом куриного бульона и луком Weilong, 90 гр </t>
  </si>
  <si>
    <t>6970645316061</t>
  </si>
  <si>
    <t>15.09.2026</t>
  </si>
  <si>
    <t>10568M</t>
  </si>
  <si>
    <t>Напиток безалкогольный BABA Peach Ice tea персик с сахаром (концентрат), 190мл КОРЕЯ</t>
  </si>
  <si>
    <t>8801382147756</t>
  </si>
  <si>
    <t>26.11.2026</t>
  </si>
  <si>
    <t>10570M</t>
  </si>
  <si>
    <t>Напиток безалкогольный BABA Bluelemon Ade лимон с сахаром (концентрат), 190мл КОРЕЯ</t>
  </si>
  <si>
    <t>8801382147770</t>
  </si>
  <si>
    <t>10566M</t>
  </si>
  <si>
    <t>Жевательная резинка "WHATTA" со вкусом колы, 23г КОРЕЯ (Вместо 16 штук, 15)</t>
  </si>
  <si>
    <t>Скидка 70%</t>
  </si>
  <si>
    <t>8801062321773</t>
  </si>
  <si>
    <t>19.08.2026</t>
  </si>
  <si>
    <t>6309M</t>
  </si>
  <si>
    <t>Макаронные изделия, картофельная лапша быстрого приготовления Tian xiao hua с куриным бульоном и острым маслом, 254г. (до 09.08.2026)</t>
  </si>
  <si>
    <t>6936381707938</t>
  </si>
  <si>
    <t>09.08.2026</t>
  </si>
  <si>
    <t>6310M</t>
  </si>
  <si>
    <t>Макаронные изделия, картофельная лапша быстрого приготовления Tian xiao hua с острым вкусом, 229г. (до 09.08.2026)</t>
  </si>
  <si>
    <t>6936381707358</t>
  </si>
  <si>
    <t>2134M</t>
  </si>
  <si>
    <t>Снек Shuailiang со вкусом рыбы, бокс 900г (18г*50упак)</t>
  </si>
  <si>
    <t>6972578320511
4603727219722</t>
  </si>
  <si>
    <t>18.08.2026</t>
  </si>
  <si>
    <t>6362M</t>
  </si>
  <si>
    <t>Мармеладки-монстрики WISICHI со вкусом черники, бокс 550 гр( 55гр *10шт)</t>
  </si>
  <si>
    <t>6921667896666</t>
  </si>
  <si>
    <t>25.09.2026</t>
  </si>
  <si>
    <t>0009M3</t>
  </si>
  <si>
    <t>Конфета карамель SHUNLONG SOUR CANDY со вкусом лайм-колы, бокс 400г (20г*20 упак)</t>
  </si>
  <si>
    <t>6926106106153</t>
  </si>
  <si>
    <t>26.10.2026</t>
  </si>
  <si>
    <t>0339M2</t>
  </si>
  <si>
    <t>Конфета карамель SHUNLONG SOUR CANDY со вкусом винограда, бокс 400г (20г*20 упак)</t>
  </si>
  <si>
    <t>6926106106108</t>
  </si>
  <si>
    <t>5254M</t>
  </si>
  <si>
    <t>Конфета карамель SHUNLONG SOUR CANDY со вкусом лайма, бокс 440г (22г*20 упак)</t>
  </si>
  <si>
    <t>6926106111829</t>
  </si>
  <si>
    <t>5570M</t>
  </si>
  <si>
    <t>Рисовое пирожное Мотти SEEZEYU со вкусом мандарина и боярышника, бокс 160г(4*40г) (уценка)</t>
  </si>
  <si>
    <t>6958833307350</t>
  </si>
  <si>
    <t>21.09.2026</t>
  </si>
  <si>
    <t>9340M2</t>
  </si>
  <si>
    <t>Банановое пирожное Lejinji , 100 гр</t>
  </si>
  <si>
    <t>6933352828371</t>
  </si>
  <si>
    <t>05.09.2026</t>
  </si>
  <si>
    <t>7832M</t>
  </si>
  <si>
    <t>Сладкие конфеты Haoliyuan со вкусом персика (до 01.08.2026)</t>
  </si>
  <si>
    <t>6956588508596</t>
  </si>
  <si>
    <t>01.08.2026</t>
  </si>
  <si>
    <t>5864M</t>
  </si>
  <si>
    <t>Чипсы Tianweijia со вкусом лайма, бокс 650г (65г*10) (до 06.08.2026)</t>
  </si>
  <si>
    <t>6971174473492
4680617467074</t>
  </si>
  <si>
    <t>06.08.2026</t>
  </si>
  <si>
    <t>5856M</t>
  </si>
  <si>
    <t>Чипсы Tianweijia с томатным вкусом, 65г (до 06.08.2026)</t>
  </si>
  <si>
    <t>6971174473522</t>
  </si>
  <si>
    <t>8913M</t>
  </si>
  <si>
    <t>Мармеладные конфеты «Baishi» виноград</t>
  </si>
  <si>
    <t>6979008090020</t>
  </si>
  <si>
    <t>9469M</t>
  </si>
  <si>
    <t>Картофельные чипсы со вкусом сыра с маслом, 225 гр</t>
  </si>
  <si>
    <t>6920378203886</t>
  </si>
  <si>
    <t>9575M</t>
  </si>
  <si>
    <t>Картофельные чипсы со вкусом барбекю, 225 гр</t>
  </si>
  <si>
    <t>6847M</t>
  </si>
  <si>
    <t>Чипсы соломка YIWEIYUAN с оригинальным вкусом бокс 3150 г (45 г *70)</t>
  </si>
  <si>
    <t>6971416631543</t>
  </si>
  <si>
    <t>21.08.2026</t>
  </si>
  <si>
    <t>7050M</t>
  </si>
  <si>
    <t>Чипсы YIWEIYUAN со вкусом краба бокс 3010 г (43 г *70)</t>
  </si>
  <si>
    <t>6971416631536</t>
  </si>
  <si>
    <t>7657M</t>
  </si>
  <si>
    <t>Жевательный мармелад LECHAO с кислым вкусом клубники, 100 г.</t>
  </si>
  <si>
    <t>6925448123927</t>
  </si>
  <si>
    <t>8697M</t>
  </si>
  <si>
    <t>Мармеладный набор “Candy Club”</t>
  </si>
  <si>
    <t>6970692119127</t>
  </si>
  <si>
    <t>6201M</t>
  </si>
  <si>
    <t>Молочная карамель LUXIING,  бокс 500г (25г*20) голубика, таро, клубника, арбуз</t>
  </si>
  <si>
    <t>Скидка 60%</t>
  </si>
  <si>
    <t>6946691101555
6946691101548
6946691101531
6946691101524</t>
  </si>
  <si>
    <t>10.09.2026</t>
  </si>
  <si>
    <t>2852M</t>
  </si>
  <si>
    <t>Кислая карамель LUXIING, бокс 440г (22г*20) голубика, лимон, слива, ананас</t>
  </si>
  <si>
    <t>6946691101722</t>
  </si>
  <si>
    <t>6203M</t>
  </si>
  <si>
    <t>Кислая карамель LUXIING,  бокс 400г (20г*20) кола, лимон, голубика, персик</t>
  </si>
  <si>
    <t>6946691101999
6946691102002
6946691102026
6946691102019</t>
  </si>
  <si>
    <t>6210M</t>
  </si>
  <si>
    <t>Кислая карамель LUXIING,  бокс 440г (22г*20) ананас, голубика, лимон, персик</t>
  </si>
  <si>
    <t>6946691101968
6946691101982
6946691101951
6946691101975</t>
  </si>
  <si>
    <t>6212M</t>
  </si>
  <si>
    <t>Карамель леденцовая LUXIING без сахара, бокс 300г (15г*20) клубника, ананас, лимон, маракуйя</t>
  </si>
  <si>
    <t>6946691100961
6946691100947
6946691100954
6946691100930</t>
  </si>
  <si>
    <t>6213M</t>
  </si>
  <si>
    <t>Кислые фруктовые конфеты LUXIING, бокс 400г(20г*20шт) восковица, малина,личи, манго</t>
  </si>
  <si>
    <t>6946691102125
6946691102132
6946691102149
6946691102118</t>
  </si>
  <si>
    <t>0005M</t>
  </si>
  <si>
    <t>Конфеты без сахара Lishuang с мятой - Лайм, 15 г</t>
  </si>
  <si>
    <t>6906496220103
6906496220042</t>
  </si>
  <si>
    <t>02.08.2026</t>
  </si>
  <si>
    <t>5855M</t>
  </si>
  <si>
    <t>Чипсы Tianweijia со вкусом креветок и барбекю, 108г (до 06.08.2026)</t>
  </si>
  <si>
    <t>Скидка 90%</t>
  </si>
  <si>
    <t>6970776060123
4680617467296</t>
  </si>
  <si>
    <t>5848M</t>
  </si>
  <si>
    <t>Поджаристые рисовые чипсы Tianweijia со вкусом острого соуса, 102г (до 06.08.2026)</t>
  </si>
  <si>
    <t>4680617467166</t>
  </si>
  <si>
    <t>1864M</t>
  </si>
  <si>
    <t xml:space="preserve">Карамель леденцовая YiNuo со вкусом маракуйи, 25г. </t>
  </si>
  <si>
    <t>6970303221676</t>
  </si>
  <si>
    <t>5673M</t>
  </si>
  <si>
    <t>Жевательные конфеты- микс фруктовых вкусов, 75г</t>
  </si>
  <si>
    <t>6910289446960</t>
  </si>
  <si>
    <t>15.08.2026</t>
  </si>
  <si>
    <t>6306M</t>
  </si>
  <si>
    <t>Макаронные изделия, лапша с картофельным пюре быстрого приготовления Tian xiao hua, пряно-острый вкус с зирой, 116г (до 09.08.2026).</t>
  </si>
  <si>
    <t>6936381707129</t>
  </si>
  <si>
    <t>31.08.2026</t>
  </si>
  <si>
    <t>6346M</t>
  </si>
  <si>
    <t>Макаронные изделия, картофельная лапша быстрого приготовления Tian xiao hua с кунжутом и овощами, 291г (до 09.08.2026)</t>
  </si>
  <si>
    <t>6936381706481</t>
  </si>
  <si>
    <t>6347M</t>
  </si>
  <si>
    <t>Макаронные изделия, лапша быстрого приготовления Tian xiao hua с кунжутной пастой, 138г (до 09.08.2026).</t>
  </si>
  <si>
    <t>6936381707860</t>
  </si>
  <si>
    <t>6348M</t>
  </si>
  <si>
    <t>Макаронные изделия, лапша быстрого приготовления Tian xiao hua с соевым соусом, 117г (до 09.08.2026)</t>
  </si>
  <si>
    <t>6936381707877</t>
  </si>
  <si>
    <t>6351M</t>
  </si>
  <si>
    <t>Макаронные изделия, картофельная лапша  Tian xiao hua с острым соусоми и овощами, 288г (до 09.08.2026)</t>
  </si>
  <si>
    <t>6936381706474</t>
  </si>
  <si>
    <t>6354M</t>
  </si>
  <si>
    <t>Макаронные изделия, широкая лапша быстрого приготовления Tian xiao hua с соусом, кисло-острый вкус, 294г (до 07.08.2026)</t>
  </si>
  <si>
    <t>6936381706467</t>
  </si>
  <si>
    <t>07.08.2026</t>
  </si>
  <si>
    <t>6355M</t>
  </si>
  <si>
    <t>Макаронные изделия, лапша с картофельным пюре быстрого приготовления Tian xiao hua, со вкусом говяжьего бульона с овощами, 121г (до 09.08.2026)</t>
  </si>
  <si>
    <t>6936381707389</t>
  </si>
  <si>
    <t>6356M</t>
  </si>
  <si>
    <t>Макаронные изделия, лапша Tian xiao hua с острым маслом и соевым соусом, 118г (до 09.08.2026)</t>
  </si>
  <si>
    <t>6936381703381</t>
  </si>
  <si>
    <t>6308M</t>
  </si>
  <si>
    <t>Макаронные изделия, широкая лапша быстрого приготовления Tian xiao hua с острым маслом, вкус кунжутной пасты, 288г (до 09.08.2026)</t>
  </si>
  <si>
    <t>6936381706443</t>
  </si>
  <si>
    <t>6344M</t>
  </si>
  <si>
    <t>Макаронные изделия, картофельная лапша быстрого приготовления Tian xiao hua с куриным бульоном и китайской капустой, 253г. (до 09.08.2026)</t>
  </si>
  <si>
    <t>6936381707914</t>
  </si>
  <si>
    <t>6349M</t>
  </si>
  <si>
    <t>Макаронные изделия, лапша быстрого приготовления Tian xiao hua с острым соусом, со вкусом индейки, 108г.</t>
  </si>
  <si>
    <t>6936381708218</t>
  </si>
  <si>
    <t>6353M</t>
  </si>
  <si>
    <t>Макаронные изделия, лапша быстрого приготовления Tian xiao hua с острым вкусом, 121г. (до 10.08.2026)</t>
  </si>
  <si>
    <t>6936381703398</t>
  </si>
  <si>
    <t>10.08.2026</t>
  </si>
  <si>
    <t>7199M</t>
  </si>
  <si>
    <t>Молочные жевательные конфеты YiNuo Milk Drop, 2 кг (до 10.08.2026)</t>
  </si>
  <si>
    <t>0271M2</t>
  </si>
  <si>
    <t>Печенье-макарон Gangfu с поппинг-кэнди, вкус матча, 50г</t>
  </si>
  <si>
    <t>5060886821125</t>
  </si>
  <si>
    <t>12.10.2026</t>
  </si>
  <si>
    <t>0809M</t>
  </si>
  <si>
    <t>Мармелад "Deer DaDa Flow heart honey peach" заполненный фруктовым джемом</t>
  </si>
  <si>
    <t>6971486426070</t>
  </si>
  <si>
    <t>10.10.2026</t>
  </si>
  <si>
    <t>0871M</t>
  </si>
  <si>
    <t xml:space="preserve">Мармелад с джемом внутри  "Арбузик"  </t>
  </si>
  <si>
    <t>6971486425011</t>
  </si>
  <si>
    <t>0880M</t>
  </si>
  <si>
    <t>Жевательный мармелад "Youka" со вкусом манго , 370 гр</t>
  </si>
  <si>
    <t>6921823509461</t>
  </si>
  <si>
    <t>0895M</t>
  </si>
  <si>
    <t>Жевательные конфеты "Два вкуса" яблоко и ананас</t>
  </si>
  <si>
    <t>6971077840711</t>
  </si>
  <si>
    <t>01.09.2026</t>
  </si>
  <si>
    <t>5486M</t>
  </si>
  <si>
    <t>Мармелад "Deer Dada" заполненный фруктовым джемом</t>
  </si>
  <si>
    <t>6971486426872</t>
  </si>
  <si>
    <t>5655M</t>
  </si>
  <si>
    <t xml:space="preserve">Кислая карамель "Ujane" со вкусом лимона с шипучкой </t>
  </si>
  <si>
    <t>6926309105083
2003333027384</t>
  </si>
  <si>
    <t>5667M</t>
  </si>
  <si>
    <t>Безалкогольный газированный напиток со вкусом личи, 330 мл</t>
  </si>
  <si>
    <t>6973116300996</t>
  </si>
  <si>
    <t>20.11.2026</t>
  </si>
  <si>
    <t>5964M</t>
  </si>
  <si>
    <t>Мелкое фруктовое драже "Cool fruit Shuang"</t>
  </si>
  <si>
    <t>6972604290818</t>
  </si>
  <si>
    <t>08.10.2026</t>
  </si>
  <si>
    <t>6115M</t>
  </si>
  <si>
    <t>Карамель леденцовая ассорти вкусов (кола, спрайт), бокс 7200г. (600г.*12)</t>
  </si>
  <si>
    <t>2003333028701</t>
  </si>
  <si>
    <t>6199M</t>
  </si>
  <si>
    <t>Конфеты драже LUXIING, с молочным вкусом, 300г</t>
  </si>
  <si>
    <t>6946691100244</t>
  </si>
  <si>
    <t>6200M</t>
  </si>
  <si>
    <t>Конфеты драже LUXIING, с молочным вкусом и клубникой, 300г</t>
  </si>
  <si>
    <t>6214M</t>
  </si>
  <si>
    <t>Карамель леденцовая LUXIING без сахара, бокс 320г (16г*20) ананас, лимон, персик, черника</t>
  </si>
  <si>
    <t>6946691101791
6946691101807
6946691101821
6946691101814</t>
  </si>
  <si>
    <t>6331M</t>
  </si>
  <si>
    <t>Конфета карамель SHUNLONG SOUR CANDY с кислым вкусом кока-колы, бокс 440г (22г*20шт)</t>
  </si>
  <si>
    <t>6332M</t>
  </si>
  <si>
    <t>Конфета карамель SHUNLONG SOUR CANDY с кислым вкусом лимона, бокс 440г (22г*20шт)</t>
  </si>
  <si>
    <t>6343M</t>
  </si>
  <si>
    <t>Мармеладки-монстрики WISICHI с освежающим вкусом мушмулы, бокс 550 гр (55 гр*10 шт)</t>
  </si>
  <si>
    <t>6921667896796</t>
  </si>
  <si>
    <t>6361M</t>
  </si>
  <si>
    <t>Мармеладки-монстрики WISICHI со вкусом винограда, бокс 550 гр( 55гр *10шт)</t>
  </si>
  <si>
    <t>6921667896697</t>
  </si>
  <si>
    <t>6827M</t>
  </si>
  <si>
    <t>Печенье-макарон Gangfu с сливочным вкусом, 50г.</t>
  </si>
  <si>
    <t>5060886820029</t>
  </si>
  <si>
    <t>6830M</t>
  </si>
  <si>
    <t>Печенья-макарон Gangfu, с начинкой из сублимированного манго, 132г.</t>
  </si>
  <si>
    <t>5060886821163</t>
  </si>
  <si>
    <t>6832M</t>
  </si>
  <si>
    <t>Печенье Gangfu, со вкусом кленового сиропа, 60г.</t>
  </si>
  <si>
    <t>5060886821095</t>
  </si>
  <si>
    <t>6835M</t>
  </si>
  <si>
    <t>Печенье-макарон Gangfu со вкусом матча, 50г.</t>
  </si>
  <si>
    <t>5060886820012</t>
  </si>
  <si>
    <t>6839M</t>
  </si>
  <si>
    <t>Чипсы YIWEIYUAN со вкусом нори бокс 3 кг. (30g*100)</t>
  </si>
  <si>
    <t>6971416630119</t>
  </si>
  <si>
    <t>20.08.2026</t>
  </si>
  <si>
    <t>6848M</t>
  </si>
  <si>
    <t>Пряные чипсы YIWEIYUAN со вкусом креветки бокс 3 кг. (30g*100)</t>
  </si>
  <si>
    <t>6971416630072</t>
  </si>
  <si>
    <t>6861M</t>
  </si>
  <si>
    <t>Чипсы YIWEIYUAN с пряным вкусом бокс 2970 г (22г*135)</t>
  </si>
  <si>
    <t>6971416630249</t>
  </si>
  <si>
    <t>6866M</t>
  </si>
  <si>
    <t>Острые чипсы соломка YIWEIYUAN с оригинальным вкусом бокс 3 кг. (30g*100)</t>
  </si>
  <si>
    <t>6971416631475</t>
  </si>
  <si>
    <t>6872M</t>
  </si>
  <si>
    <t>Чипсы YIWEIYUAN со вкусом курицы бокс 3105г (23г*135)</t>
  </si>
  <si>
    <t>6971416631734</t>
  </si>
  <si>
    <t>6873M</t>
  </si>
  <si>
    <t>Пряные чипсы YIWEIYUAN со вкусом креветки бокс 2940 г. (28г*105)</t>
  </si>
  <si>
    <t>6971416631864</t>
  </si>
  <si>
    <t>7040M</t>
  </si>
  <si>
    <t>Чипсы YIWEIYUAN со вкусом креветки 3105г (23 г*135)</t>
  </si>
  <si>
    <t>6971416631956</t>
  </si>
  <si>
    <t>7048M</t>
  </si>
  <si>
    <t>Печенье Gangfu, со вкусом кокосового рафа, 60г.</t>
  </si>
  <si>
    <t>5060886821088</t>
  </si>
  <si>
    <t>7049M</t>
  </si>
  <si>
    <t>Хрустящие печенье Gangfu, шоколадный вкус, 50г.</t>
  </si>
  <si>
    <t>5060886821194</t>
  </si>
  <si>
    <t>7054M</t>
  </si>
  <si>
    <t>Острые чипсы соломка YIWEIYUAN с пряным вкусом бокс 3 кг. (30g*100)</t>
  </si>
  <si>
    <t>6971416630294</t>
  </si>
  <si>
    <t>7061M</t>
  </si>
  <si>
    <t>Чипсы YIWEIYUAN со вкусом креветки бокс 2940 г. (28г*105)</t>
  </si>
  <si>
    <t>6971416631840</t>
  </si>
  <si>
    <t>7065M</t>
  </si>
  <si>
    <t>Хрустящие вафли Gangfu, сливочный вкус, 50г.</t>
  </si>
  <si>
    <t>5060886821187</t>
  </si>
  <si>
    <t>7073M</t>
  </si>
  <si>
    <t>Чипсы YIWEIYUAN с оригинальным вкусом бокс 2470 г (38г *65)</t>
  </si>
  <si>
    <t>6971416631383</t>
  </si>
  <si>
    <t>7076M</t>
  </si>
  <si>
    <t>Печенье Franzzi со вкусом клубники и лактобактерий, 62 г</t>
  </si>
  <si>
    <t>6947929617688</t>
  </si>
  <si>
    <t>7178M</t>
  </si>
  <si>
    <t>Кофейные конфеты YiNuo ассорти вкусов,2.5 кг</t>
  </si>
  <si>
    <t>6970303227777</t>
  </si>
  <si>
    <t>16.08.2026</t>
  </si>
  <si>
    <t>7196M</t>
  </si>
  <si>
    <t>Леденцовые конфеты YiNuo, в форме сердца, ассорти вкусов, 2.5 кг</t>
  </si>
  <si>
    <t>7205M</t>
  </si>
  <si>
    <t>Карамель леденцовая YiNuo "Смайлики", 2.5 кг</t>
  </si>
  <si>
    <t>7247M</t>
  </si>
  <si>
    <t>Мармелад "Qiaoyuxin" лимон</t>
  </si>
  <si>
    <t>6978678660618</t>
  </si>
  <si>
    <t>25.08.2026</t>
  </si>
  <si>
    <t>7301M</t>
  </si>
  <si>
    <t>Кислые конфеты «Sour Sugar» микс</t>
  </si>
  <si>
    <t>6972124850806</t>
  </si>
  <si>
    <t>7302M</t>
  </si>
  <si>
    <t>Жевательная резинка «Kiss Allow»</t>
  </si>
  <si>
    <t>6971866763351</t>
  </si>
  <si>
    <t>7606M</t>
  </si>
  <si>
    <t>Жевательная резинка MAIFANTIAN со вкусом мяты, бокс 405 г (13.5 г*30 упак)</t>
  </si>
  <si>
    <t>6977248793671</t>
  </si>
  <si>
    <t>7623M</t>
  </si>
  <si>
    <t>Жевательный мармелад LECHAO с кислым вкусом винограда, 100 г.</t>
  </si>
  <si>
    <t>6925448123958</t>
  </si>
  <si>
    <t>05.10.2026</t>
  </si>
  <si>
    <t>7624M</t>
  </si>
  <si>
    <t>Жевательный мармелад LECHAO с кислым вкусом яблока, 100 г.</t>
  </si>
  <si>
    <t>6925448123934</t>
  </si>
  <si>
    <t>7625M</t>
  </si>
  <si>
    <t>Жевательный мармелад LECHAO с кислым вкусом манго, 100 г.</t>
  </si>
  <si>
    <t>6925448123941</t>
  </si>
  <si>
    <t>7627M</t>
  </si>
  <si>
    <t>Жевательный мармелад LECHAO "BRAIN"с фруктовым вкусом, 118 г</t>
  </si>
  <si>
    <t>6925448121459</t>
  </si>
  <si>
    <t>7628M</t>
  </si>
  <si>
    <t>Жевательный мармелад "Акула" с фруктовым вкусом, 118г</t>
  </si>
  <si>
    <t>6925448120377</t>
  </si>
  <si>
    <t>7629M</t>
  </si>
  <si>
    <t>Жевательный мармелад LECHAO "DINOSAUR"с фруктовым вкусом, 118 г</t>
  </si>
  <si>
    <t>6925448121749</t>
  </si>
  <si>
    <t>7630M</t>
  </si>
  <si>
    <t>Жевательный мармелад LECHAO "POO"с фруктовым вкусом, 118 г</t>
  </si>
  <si>
    <t>6925448121466</t>
  </si>
  <si>
    <t>7631M</t>
  </si>
  <si>
    <t>Жевательный мармелад LECHAO "CACTUS"с фруктовым вкусом, 118 г</t>
  </si>
  <si>
    <t>6925448121800</t>
  </si>
  <si>
    <t>02.10.2026</t>
  </si>
  <si>
    <t>7632M</t>
  </si>
  <si>
    <t>Жевательный мармелад LECHAO "RABBIT" с фруктовым вкусом, 118 г</t>
  </si>
  <si>
    <t>6925448121725</t>
  </si>
  <si>
    <t>7634M</t>
  </si>
  <si>
    <t>Жевательный мармелад LECHAO со вкусом колы, 118 г</t>
  </si>
  <si>
    <t>6925448120384</t>
  </si>
  <si>
    <t>7635M</t>
  </si>
  <si>
    <t>Жевательный мармелад "Червячки" LECHAO с фруктовым вкусом, 118г</t>
  </si>
  <si>
    <t>6925448120407</t>
  </si>
  <si>
    <t>7636M</t>
  </si>
  <si>
    <t>Жевательный мармелад LECHAO "DUCK" с фруктовым вкусом, 118 г</t>
  </si>
  <si>
    <t>6925448121718</t>
  </si>
  <si>
    <t>7642M</t>
  </si>
  <si>
    <t>Жевательный мармелад LECHAO "ЧЕРЕПАШКА"с фруктовым вкусом, 118 г</t>
  </si>
  <si>
    <t>6925448123026</t>
  </si>
  <si>
    <t>7644M</t>
  </si>
  <si>
    <t>Жевательный мармелад LECHAO "СЕРДЦЕ"с фруктовым вкусом, 118 г</t>
  </si>
  <si>
    <t>6925448123002</t>
  </si>
  <si>
    <t>7811M</t>
  </si>
  <si>
    <t>Чипсы Haojiawang со вкусом креветок, 30 г</t>
  </si>
  <si>
    <t>6971174473676</t>
  </si>
  <si>
    <t>14.09.2026</t>
  </si>
  <si>
    <t>7813M</t>
  </si>
  <si>
    <t>Чипсы "соломка" Haojiawang оригинальные, 35 г</t>
  </si>
  <si>
    <t>6971174475793</t>
  </si>
  <si>
    <t>7818M</t>
  </si>
  <si>
    <t xml:space="preserve">Чипсы Haojiawang со вкусом говядины с перцем, 36 г </t>
  </si>
  <si>
    <t>6971174470002</t>
  </si>
  <si>
    <t>7820M</t>
  </si>
  <si>
    <t xml:space="preserve">Чипсы Haojiawang со вкусом огурца, 36 г </t>
  </si>
  <si>
    <t>6971174473690</t>
  </si>
  <si>
    <t>7824M</t>
  </si>
  <si>
    <t>Чипсы Haojiawang с острым вкусом, 38г</t>
  </si>
  <si>
    <t>7842M</t>
  </si>
  <si>
    <t>Конфеты "Клоун"</t>
  </si>
  <si>
    <t>6938395625185</t>
  </si>
  <si>
    <t>01.10.2026</t>
  </si>
  <si>
    <t>7868M</t>
  </si>
  <si>
    <t xml:space="preserve">Конфеты "Branch" </t>
  </si>
  <si>
    <t>6938429600478</t>
  </si>
  <si>
    <t>8571M</t>
  </si>
  <si>
    <t>Снек - соломка LAIYIKOU со вкусом креветки, 75 г</t>
  </si>
  <si>
    <t>4650581104244</t>
  </si>
  <si>
    <t>04.09.2026</t>
  </si>
  <si>
    <t>10109M</t>
  </si>
  <si>
    <t>Фруктовое желе со вкусом черники, 110 гр</t>
  </si>
  <si>
    <t>10114M</t>
  </si>
  <si>
    <t>Карамель Luxing в кислой обсыпке со вкусом лимона, бокс 440г (22г*20)</t>
  </si>
  <si>
    <t>10115M</t>
  </si>
  <si>
    <t>Карамель Luxing в кислой обсыпке со вкусом винограда, бокс 440г (22г*20)</t>
  </si>
  <si>
    <t>10133M</t>
  </si>
  <si>
    <t>Кислая карамель LUXIING, бокс 440г (22г*20) черника</t>
  </si>
  <si>
    <t>10141M</t>
  </si>
  <si>
    <t>Кислая карамель LUXIING, бокс 400г (20г*20) кола</t>
  </si>
  <si>
    <t>10145M</t>
  </si>
  <si>
    <t>Фруктовый сок в мягкой упаковке, черника, 150 мл</t>
  </si>
  <si>
    <t>10146M</t>
  </si>
  <si>
    <t>Фруктовый чай, растворимый напиток, лимон, маракуйя, грейпфрут, 225 гр</t>
  </si>
  <si>
    <t>6329M</t>
  </si>
  <si>
    <t>Конфета карамель SHUNLONG SOUR CANDY с кислым вкусом черники, бокс 440г (22г*20шт)</t>
  </si>
  <si>
    <t>10127M</t>
  </si>
  <si>
    <t>Кислая карамель LUXIING, бокс 440г (22г*20) персик</t>
  </si>
  <si>
    <t>1498M</t>
  </si>
  <si>
    <t>Жидкие конфеты Hantailang ассорти, 20 г</t>
  </si>
  <si>
    <t>6935629000022</t>
  </si>
  <si>
    <t>7346M</t>
  </si>
  <si>
    <t>Жевательные конфеты «Tian Tian Jiao» лимон (уценка)</t>
  </si>
  <si>
    <t>6906496201591</t>
  </si>
  <si>
    <t>1866M</t>
  </si>
  <si>
    <t>Конфеты драже Yinuo "Fruit Candy" со вкусом зеленого винограда</t>
  </si>
  <si>
    <t>6970303221683</t>
  </si>
  <si>
    <t>0273M</t>
  </si>
  <si>
    <t>Печенье песочное с кремом со вкусом лимона</t>
  </si>
  <si>
    <t>6973026670134</t>
  </si>
  <si>
    <t>08.09.2026</t>
  </si>
  <si>
    <t>1890M</t>
  </si>
  <si>
    <t>Карамель леденцовая "Yinuo" ассорти в банке 180 шт.</t>
  </si>
  <si>
    <t>6295M</t>
  </si>
  <si>
    <t>Жевательный мармелад Guo Zhi со вкусом маракуйи, 69г.</t>
  </si>
  <si>
    <t>6921667897861</t>
  </si>
  <si>
    <t>6325M</t>
  </si>
  <si>
    <t>7312M</t>
  </si>
  <si>
    <t>Мармеладная лента “Star magic stone”</t>
  </si>
  <si>
    <t>6937028010152</t>
  </si>
  <si>
    <t>10103M</t>
  </si>
  <si>
    <t>Фруктовое желе со вкусом клубники, 110 гр</t>
  </si>
  <si>
    <t>10104M</t>
  </si>
  <si>
    <t>Фруктовое желе со вкусом колы, 110 гр</t>
  </si>
  <si>
    <t>10105M</t>
  </si>
  <si>
    <t>Фруктовое желе со вкусом персика, 110 гр</t>
  </si>
  <si>
    <t>10106M</t>
  </si>
  <si>
    <t>Фруктовое желе со вкусом манго, 110 гр</t>
  </si>
  <si>
    <t>10107M</t>
  </si>
  <si>
    <t>Фруктовое желе со вкусом апельсина, 110 гр</t>
  </si>
  <si>
    <t>10108M</t>
  </si>
  <si>
    <t>Фруктовое желе со вкусом личи, 110 гр</t>
  </si>
  <si>
    <t>10111M</t>
  </si>
  <si>
    <t>Желе питьевое со вкусом личи, 268 гр</t>
  </si>
  <si>
    <t>10128M</t>
  </si>
  <si>
    <t>Кислая карамель LUXIING,  бокс 440г (22г*20) лимон</t>
  </si>
  <si>
    <t>10129M</t>
  </si>
  <si>
    <t>10130M</t>
  </si>
  <si>
    <t>Кислая карамель LUXIING, бокс 440г (22г*20) ананас</t>
  </si>
  <si>
    <t>10131M</t>
  </si>
  <si>
    <t>Кислая карамель LUXIING, бокс 440г (22г*20) лимон</t>
  </si>
  <si>
    <t>10132M</t>
  </si>
  <si>
    <t>Кислая карамель LUXIING, бокс 440г (22г*20) слива</t>
  </si>
  <si>
    <t>10134M</t>
  </si>
  <si>
    <t>Конфеты Sour Candy Acid Warning Suan, ананас</t>
  </si>
  <si>
    <t>10135M</t>
  </si>
  <si>
    <t>Конфеты Sour Candy Acid Warning Suan Клубника</t>
  </si>
  <si>
    <t>10136M</t>
  </si>
  <si>
    <t>Конфеты Sour Candy Acid Warning Suan Лимон</t>
  </si>
  <si>
    <t>10137M</t>
  </si>
  <si>
    <t>Кислые фруктовые конфеты LUXIING, бокс 400г(20г*20шт) восковница</t>
  </si>
  <si>
    <t>10140M</t>
  </si>
  <si>
    <t>Кислые фруктовые конфеты LUXIING, бокс 400г(20г*20шт) манго</t>
  </si>
  <si>
    <t>10142M</t>
  </si>
  <si>
    <t>Кислая карамель LUXIING, бокс 400г (20г*20) персик</t>
  </si>
  <si>
    <t>10143M</t>
  </si>
  <si>
    <t>Кислая карамель LUXIING, бокс 400г (20г*20) черника</t>
  </si>
  <si>
    <t>10144M</t>
  </si>
  <si>
    <t>Кислая карамель LUXIING, бокс 400г (20г*20) лимон</t>
  </si>
  <si>
    <t>5881M</t>
  </si>
  <si>
    <t>Чипсы Tianweijia со вкусом медовых куриных крылышек, 318 г (до 06.08.2026)</t>
  </si>
  <si>
    <t>5868M</t>
  </si>
  <si>
    <t>Классические чипсы Tianweijia со вкусом креветок и яиц, 168г (до 06.08.2026)</t>
  </si>
  <si>
    <t>6294M</t>
  </si>
  <si>
    <t>Жевательный мармелад Guo Zhi со вкусом клубники, бокс 460г. (23г.*20шт.) (до 02.08.2026)</t>
  </si>
  <si>
    <t>Скидка 91%</t>
  </si>
  <si>
    <t>6921667897809</t>
  </si>
  <si>
    <t>7203M</t>
  </si>
  <si>
    <t>Мятные конфеты без сахара YiNuo, ассорти вкусов, 2.5 кг (до 10.08.2026)</t>
  </si>
  <si>
    <t>6970303223649</t>
  </si>
  <si>
    <t>6272M</t>
  </si>
  <si>
    <t>Чипсы TIANWEIJIA оригинальные, 33 гр (до 06.08.2026)</t>
  </si>
  <si>
    <t>6971174477124</t>
  </si>
  <si>
    <t>6271M</t>
  </si>
  <si>
    <t>Чипсы TIANWEIJIA со вкусом чеснока, 168 гр (до 06.08.2026)</t>
  </si>
  <si>
    <t>6971174476240</t>
  </si>
  <si>
    <t>6270M</t>
  </si>
  <si>
    <t>Чипсы TIANWEIJIA со вкусом нори, 33 гр (до 06.08.2026)</t>
  </si>
  <si>
    <t>6971174477094</t>
  </si>
  <si>
    <t>6269M</t>
  </si>
  <si>
    <t>Чипсы TIANWEIJIA с пикантным соевым вкусом, 33 гр (до 06.08.2026)</t>
  </si>
  <si>
    <t>6971174477087</t>
  </si>
  <si>
    <t>6268M</t>
  </si>
  <si>
    <t>Чипсы TIANWEIJIA с острым пряным вкусом, 33 гр (до 06.08.2026)</t>
  </si>
  <si>
    <t>6971174477117</t>
  </si>
  <si>
    <t>6267M</t>
  </si>
  <si>
    <t>Чипсы TIANWEIJIA с томатным вкусом, 33 гр (до 06.08.2026)</t>
  </si>
  <si>
    <t>6971174477100</t>
  </si>
  <si>
    <t>5990M</t>
  </si>
  <si>
    <t>Поджаристые рисовые чипсы Tianweijia со вкусом острого сычуаньского перца, 102г (до 06.08.2026)</t>
  </si>
  <si>
    <t>4680617467159</t>
  </si>
  <si>
    <t>5989M</t>
  </si>
  <si>
    <t>Чипсы Tianweijia с сырным вкусом, 138г (до 06.08.2026)</t>
  </si>
  <si>
    <t>4680617467128</t>
  </si>
  <si>
    <t>5988M</t>
  </si>
  <si>
    <t>Поджаристые рисовые чипсы Tianweijia со вкусом пикантного соуса, 102г (до 06.08.2026)</t>
  </si>
  <si>
    <t>4680617467173</t>
  </si>
  <si>
    <t>6273M</t>
  </si>
  <si>
    <t>Чипсы TIANWEIJIA острые, 168 гр (до 06.08.2026)</t>
  </si>
  <si>
    <t>6971174476233</t>
  </si>
  <si>
    <t>6274M</t>
  </si>
  <si>
    <t>Чипсы TIANWEIJIA оригинальные, 168 гр (до 06.08.2026)</t>
  </si>
  <si>
    <t>6971174476257</t>
  </si>
  <si>
    <t>5857M</t>
  </si>
  <si>
    <t>Чипсы Tianweijia со вкусом пикантного соуса, бокс 650г (65г*10) (до 06.08.2026)</t>
  </si>
  <si>
    <t>6971174473539
4680617467111</t>
  </si>
  <si>
    <t>5853M</t>
  </si>
  <si>
    <t>Чипсы Tianweijia со вкусом креветок и барбекю, 60г (до 06.08.2026)</t>
  </si>
  <si>
    <t>6970776060093
4680617467265</t>
  </si>
  <si>
    <t>5852M</t>
  </si>
  <si>
    <t>Острые чипсы Tianweijia со вкусом креветок, 60г (до 06.08.2026)</t>
  </si>
  <si>
    <t>6970776060079
4680617467258</t>
  </si>
  <si>
    <t>5851M</t>
  </si>
  <si>
    <t>Классические чипсы Tianweijia со вкусом креветок, 60г (до 06.08.2026)</t>
  </si>
  <si>
    <t>6970776060086
4680617467241</t>
  </si>
  <si>
    <t>5981M</t>
  </si>
  <si>
    <t>Печенье Franzzi со вкусом йогурта и шоколада, 70г (до 09.08.2026)</t>
  </si>
  <si>
    <t>2003333027995</t>
  </si>
  <si>
    <t>6307M</t>
  </si>
  <si>
    <t>Макаронные изделия, картофельная лапша быстрого приготовления Tian xiao hua с овощами и куриным бульоном 228г. (до 09.08.2026)</t>
  </si>
  <si>
    <t>6936381707372</t>
  </si>
  <si>
    <t>5982M</t>
  </si>
  <si>
    <t>Печенье Franzzi со вкусом ванили, лимона и шоколада, 70г (до 08.08.2026)</t>
  </si>
  <si>
    <t>2003333028022</t>
  </si>
  <si>
    <t>08.08.2026</t>
  </si>
  <si>
    <t>7158M</t>
  </si>
  <si>
    <t>Жевательное драже YiNuo, ассорти вкусов, 2.5 кг (до 10.08.2026)</t>
  </si>
  <si>
    <t>6970303225544</t>
  </si>
  <si>
    <t>3923M</t>
  </si>
  <si>
    <t>Шоколадное печенье "Cookie" со вкусом какао  (до 10/08/2026)</t>
  </si>
  <si>
    <t>6934335010936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</si>
</sst>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A69D4"/>
      <name val="Calibri"/>
    </font>
    <font>
      <b val="1"/>
      <i val="0"/>
      <strike val="0"/>
      <u val="none"/>
      <sz val="12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5ce"/>
        <bgColor rgb="FF000000"/>
      </patternFill>
    </fill>
    <fill>
      <patternFill patternType="solid">
        <fgColor rgb="FFdbe5f1"/>
        <bgColor rgb="FF000000"/>
      </patternFill>
    </fill>
    <fill>
      <patternFill patternType="solid">
        <fgColor rgb="FFdce6f2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deada"/>
        <bgColor rgb="FF000000"/>
      </patternFill>
    </fill>
    <fill>
      <patternFill patternType="solid">
        <fgColor rgb="FFffffd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4" fillId="2" borderId="0" applyFont="1" applyNumberFormat="1" applyFill="1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1" applyFont="0" applyNumberFormat="0" applyFill="1" applyBorder="1" applyAlignment="1">
      <alignment horizontal="left" vertical="bottom" textRotation="0" wrapText="false" shrinkToFit="false"/>
    </xf>
    <xf xfId="0" fontId="0" numFmtId="49" fillId="2" borderId="1" applyFont="0" applyNumberFormat="1" applyFill="1" applyBorder="1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0" numFmtId="0" fillId="2" borderId="1" applyFont="0" applyNumberFormat="0" applyFill="1" applyBorder="1" applyAlignment="1">
      <alignment vertical="top" textRotation="0" wrapText="true" shrinkToFit="false"/>
    </xf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4" applyFont="0" applyNumberFormat="0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0" fillId="2" borderId="7" applyFont="0" applyNumberFormat="0" applyFill="1" applyBorder="1" applyAlignment="0"/>
    <xf xfId="0" fontId="0" numFmtId="0" fillId="2" borderId="8" applyFont="0" applyNumberFormat="0" applyFill="1" applyBorder="1" applyAlignment="0"/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3" numFmtId="0" fillId="4" borderId="9" applyFont="1" applyNumberFormat="0" applyFill="1" applyBorder="1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vertical="center" textRotation="0" wrapText="true" shrinkToFit="false"/>
    </xf>
    <xf xfId="0" fontId="0" numFmtId="0" fillId="3" borderId="9" applyFont="0" applyNumberFormat="0" applyFill="1" applyBorder="1" applyAlignment="1">
      <alignment horizontal="center" vertical="center" textRotation="0" wrapText="true" shrinkToFit="false"/>
    </xf>
    <xf xfId="0" fontId="0" numFmtId="4" fillId="0" borderId="9" applyFont="0" applyNumberFormat="1" applyFill="0" applyBorder="1" applyAlignment="1">
      <alignment vertical="center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9" applyFont="1" applyNumberFormat="0" applyFill="1" applyBorder="1" applyAlignment="1">
      <alignment horizontal="center" vertical="center" textRotation="0" wrapText="true" shrinkToFit="false"/>
    </xf>
    <xf xfId="0" fontId="0" numFmtId="4" fillId="5" borderId="9" applyFont="0" applyNumberFormat="1" applyFill="1" applyBorder="1" applyAlignment="1">
      <alignment vertical="center" textRotation="0" wrapText="tru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3" numFmtId="0" fillId="6" borderId="9" applyFont="1" applyNumberFormat="0" applyFill="1" applyBorder="1" applyAlignment="1">
      <alignment horizontal="center" vertical="center" textRotation="0" wrapText="true" shrinkToFit="false"/>
    </xf>
    <xf xfId="0" fontId="0" numFmtId="4" fillId="6" borderId="9" applyFont="0" applyNumberFormat="1" applyFill="1" applyBorder="1" applyAlignment="1">
      <alignment vertical="center" textRotation="0" wrapText="tru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3" numFmtId="0" fillId="7" borderId="9" applyFont="1" applyNumberFormat="0" applyFill="1" applyBorder="1" applyAlignment="1">
      <alignment horizontal="center" vertical="center" textRotation="0" wrapText="true" shrinkToFit="false"/>
    </xf>
    <xf xfId="0" fontId="0" numFmtId="0" fillId="7" borderId="9" applyFont="0" applyNumberFormat="0" applyFill="1" applyBorder="1" applyAlignment="1">
      <alignment vertical="center" textRotation="0" wrapText="true" shrinkToFit="false"/>
    </xf>
    <xf xfId="0" fontId="0" numFmtId="4" fillId="7" borderId="9" applyFont="0" applyNumberFormat="1" applyFill="1" applyBorder="1" applyAlignment="1">
      <alignment vertical="center" textRotation="0" wrapText="tru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3" numFmtId="0" fillId="8" borderId="9" applyFont="1" applyNumberFormat="0" applyFill="1" applyBorder="1" applyAlignment="1">
      <alignment horizontal="center" vertical="center" textRotation="0" wrapText="true" shrinkToFit="false"/>
    </xf>
    <xf xfId="0" fontId="0" numFmtId="4" fillId="8" borderId="9" applyFont="0" applyNumberFormat="1" applyFill="1" applyBorder="1" applyAlignment="1">
      <alignment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true" shrinkToFit="false"/>
    </xf>
    <xf xfId="0" fontId="3" numFmtId="0" fillId="3" borderId="9" applyFont="1" applyNumberFormat="0" applyFill="1" applyBorder="1" applyAlignment="1">
      <alignment horizontal="center" vertical="center" textRotation="0" wrapText="true" shrinkToFit="false"/>
    </xf>
    <xf xfId="0" fontId="0" numFmtId="0" fillId="3" borderId="9" applyFont="0" applyNumberFormat="0" applyFill="1" applyBorder="1" applyAlignment="1">
      <alignment vertical="center" textRotation="0" wrapText="true" shrinkToFit="false"/>
    </xf>
    <xf xfId="0" fontId="0" numFmtId="0" fillId="7" borderId="0" applyFont="0" applyNumberFormat="0" applyFill="1" applyBorder="0" applyAlignment="0"/>
    <xf xfId="0" fontId="3" numFmtId="0" fillId="0" borderId="9" applyFont="1" applyNumberFormat="0" applyFill="0" applyBorder="1" applyAlignment="1">
      <alignment vertical="center" textRotation="0" wrapText="true" shrinkToFit="false"/>
    </xf>
    <xf xfId="0" fontId="3" numFmtId="4" fillId="0" borderId="9" applyFont="1" applyNumberFormat="1" applyFill="0" applyBorder="1" applyAlignment="1">
      <alignment vertical="center" textRotation="0" wrapText="true" shrinkToFit="false"/>
    </xf>
    <xf xfId="0" fontId="3" numFmtId="4" fillId="5" borderId="9" applyFont="1" applyNumberFormat="1" applyFill="1" applyBorder="1" applyAlignment="1">
      <alignment vertical="center" textRotation="0" wrapText="true" shrinkToFit="false"/>
    </xf>
    <xf xfId="0" fontId="3" numFmtId="4" fillId="6" borderId="9" applyFont="1" applyNumberFormat="1" applyFill="1" applyBorder="1" applyAlignment="1">
      <alignment vertical="center" textRotation="0" wrapText="true" shrinkToFit="false"/>
    </xf>
    <xf xfId="0" fontId="3" numFmtId="4" fillId="7" borderId="9" applyFont="1" applyNumberFormat="1" applyFill="1" applyBorder="1" applyAlignment="1">
      <alignment vertical="center" textRotation="0" wrapText="true" shrinkToFit="false"/>
    </xf>
    <xf xfId="0" fontId="3" numFmtId="4" fillId="8" borderId="9" applyFont="1" applyNumberFormat="1" applyFill="1" applyBorder="1" applyAlignment="1">
      <alignment vertical="center" textRotation="0" wrapText="tru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3" numFmtId="0" fillId="3" borderId="9" applyFont="1" applyNumberFormat="0" applyFill="1" applyBorder="1" applyAlignment="1">
      <alignment vertical="center" textRotation="0" wrapText="true" shrinkToFit="false"/>
    </xf>
    <xf xfId="0" fontId="3" numFmtId="0" fillId="7" borderId="9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1">
    <dxf>
      <font>
        <color rgb="FFFFFFFF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d7d732773562357f8c6a75e4f5458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325744db77dc3f1f21b308acc3185990.jpg"/><Relationship Id="rId2" Type="http://schemas.openxmlformats.org/officeDocument/2006/relationships/image" Target="../media/2243cb361ce328a5293c5acd48a8b1be.jpg"/><Relationship Id="rId3" Type="http://schemas.openxmlformats.org/officeDocument/2006/relationships/image" Target="../media/c85d1650598c47ea33dc248c363cb064.jpg"/><Relationship Id="rId4" Type="http://schemas.openxmlformats.org/officeDocument/2006/relationships/image" Target="../media/0afd69e5524f0c5ab245b8aeec01bf87.jpg"/><Relationship Id="rId5" Type="http://schemas.openxmlformats.org/officeDocument/2006/relationships/image" Target="../media/25b51074b597123aecb2cd37ae0def68.jpg"/><Relationship Id="rId6" Type="http://schemas.openxmlformats.org/officeDocument/2006/relationships/image" Target="../media/72342eb014f15d96dceb68a28c1c1712.jpg"/><Relationship Id="rId7" Type="http://schemas.openxmlformats.org/officeDocument/2006/relationships/image" Target="../media/d85d8e9867fb8d4212aca0864037a6c5.jpg"/><Relationship Id="rId8" Type="http://schemas.openxmlformats.org/officeDocument/2006/relationships/image" Target="../media/b205d45dce8f2d2f2eabdb134e50ecd9.jpg"/><Relationship Id="rId9" Type="http://schemas.openxmlformats.org/officeDocument/2006/relationships/image" Target="../media/7a781070967f2db1a78936b3a4e31c19.jpg"/><Relationship Id="rId10" Type="http://schemas.openxmlformats.org/officeDocument/2006/relationships/image" Target="../media/007e81def4b2bb902eee3cc9805cba59.jpg"/><Relationship Id="rId11" Type="http://schemas.openxmlformats.org/officeDocument/2006/relationships/image" Target="../media/3f374cfbafeb126c09736d06a11db137.jpg"/><Relationship Id="rId12" Type="http://schemas.openxmlformats.org/officeDocument/2006/relationships/image" Target="../media/64334631782770d08a4272fce55d8ebd.jpg"/><Relationship Id="rId13" Type="http://schemas.openxmlformats.org/officeDocument/2006/relationships/image" Target="../media/318105f857b6ef1010e95a3e8275af1e.jpg"/><Relationship Id="rId14" Type="http://schemas.openxmlformats.org/officeDocument/2006/relationships/image" Target="../media/bfd0dcd02091ded4a1862026e5903a6f.jpg"/><Relationship Id="rId15" Type="http://schemas.openxmlformats.org/officeDocument/2006/relationships/image" Target="../media/b5593341e078937be6f1d317ad71d539.jpg"/><Relationship Id="rId16" Type="http://schemas.openxmlformats.org/officeDocument/2006/relationships/image" Target="../media/982582e7b8d8f2d4e0db6869610772d8.jpg"/><Relationship Id="rId17" Type="http://schemas.openxmlformats.org/officeDocument/2006/relationships/image" Target="../media/e164271d6b9d75ed8a2cb39c0ef49b13.jpg"/><Relationship Id="rId18" Type="http://schemas.openxmlformats.org/officeDocument/2006/relationships/image" Target="../media/fa8aaeeff2a2868fdfcd04b75d7b324f.jpg"/><Relationship Id="rId19" Type="http://schemas.openxmlformats.org/officeDocument/2006/relationships/image" Target="../media/0379cabda8d189177f32c2cd1a10ecf5.jpg"/><Relationship Id="rId20" Type="http://schemas.openxmlformats.org/officeDocument/2006/relationships/image" Target="../media/8cfa36e71dea4a2482a0302407a164d8.jpg"/><Relationship Id="rId21" Type="http://schemas.openxmlformats.org/officeDocument/2006/relationships/image" Target="../media/aee8650150e0766112d75b0693b317a2.jpg"/><Relationship Id="rId22" Type="http://schemas.openxmlformats.org/officeDocument/2006/relationships/image" Target="../media/e9371f45d02ee0e08d8a35a22bfe25d0.jpg"/><Relationship Id="rId23" Type="http://schemas.openxmlformats.org/officeDocument/2006/relationships/image" Target="../media/0139c3ea564ac1476b7f8dffdc946ae1.jpg"/><Relationship Id="rId24" Type="http://schemas.openxmlformats.org/officeDocument/2006/relationships/image" Target="../media/e823b37a8d5ad8892f02e9c2482def18.jpg"/><Relationship Id="rId25" Type="http://schemas.openxmlformats.org/officeDocument/2006/relationships/image" Target="../media/aa75c6a53024ec062604eac311e98c29.jpg"/><Relationship Id="rId26" Type="http://schemas.openxmlformats.org/officeDocument/2006/relationships/image" Target="../media/064bc3d6b7333b703fcfbb9dff819f3b.jpg"/><Relationship Id="rId27" Type="http://schemas.openxmlformats.org/officeDocument/2006/relationships/image" Target="../media/9f5cbf96fdde9358cc1de1adf6b28a34.jpg"/><Relationship Id="rId28" Type="http://schemas.openxmlformats.org/officeDocument/2006/relationships/image" Target="../media/571ab5bae707f5b4d6d5cc615f9e624d.jpg"/><Relationship Id="rId29" Type="http://schemas.openxmlformats.org/officeDocument/2006/relationships/image" Target="../media/aeeb61960ea0ddf0fa07208ffe8e4fbc.jpg"/><Relationship Id="rId30" Type="http://schemas.openxmlformats.org/officeDocument/2006/relationships/image" Target="../media/4974d8b91792c92c423637527fcec178.jpg"/><Relationship Id="rId31" Type="http://schemas.openxmlformats.org/officeDocument/2006/relationships/image" Target="../media/10946bf96f477966ec4ca1ebda9f419e.jpg"/><Relationship Id="rId32" Type="http://schemas.openxmlformats.org/officeDocument/2006/relationships/image" Target="../media/2b2dbdc1d5b61d9f9f199df506ac048c.jpg"/><Relationship Id="rId33" Type="http://schemas.openxmlformats.org/officeDocument/2006/relationships/image" Target="../media/2d50e05b394ab00027478f79b299dda2.jpg"/><Relationship Id="rId34" Type="http://schemas.openxmlformats.org/officeDocument/2006/relationships/image" Target="../media/c8fa0afe30489a7da07a003897113868.jpg"/><Relationship Id="rId35" Type="http://schemas.openxmlformats.org/officeDocument/2006/relationships/image" Target="../media/59c23a2d36d301d4c48bfaef0e06fdfa.jpg"/><Relationship Id="rId36" Type="http://schemas.openxmlformats.org/officeDocument/2006/relationships/image" Target="../media/4688a2e95e589c6002e405cc2dfa284b.jpg"/><Relationship Id="rId37" Type="http://schemas.openxmlformats.org/officeDocument/2006/relationships/image" Target="../media/ce6b2461800ef909d4d07042d1ce5336.jpg"/><Relationship Id="rId38" Type="http://schemas.openxmlformats.org/officeDocument/2006/relationships/image" Target="../media/8ead022d086773f55e9e7e2dd3ba324d.jpg"/><Relationship Id="rId39" Type="http://schemas.openxmlformats.org/officeDocument/2006/relationships/image" Target="../media/47cd1f79e3bc46591170db1c1fa1ad63.jpg"/><Relationship Id="rId40" Type="http://schemas.openxmlformats.org/officeDocument/2006/relationships/image" Target="../media/331e7150299fb56d867ad007a7eaec46.jpg"/><Relationship Id="rId41" Type="http://schemas.openxmlformats.org/officeDocument/2006/relationships/image" Target="../media/222bbe2092fbbede14690e902ae306fe.jpg"/><Relationship Id="rId42" Type="http://schemas.openxmlformats.org/officeDocument/2006/relationships/image" Target="../media/87eedd522e20e68ef1c4130046e5bccb.jpg"/><Relationship Id="rId43" Type="http://schemas.openxmlformats.org/officeDocument/2006/relationships/image" Target="../media/438a3c09502f40c8dc82924999cb2792.jpg"/><Relationship Id="rId44" Type="http://schemas.openxmlformats.org/officeDocument/2006/relationships/image" Target="../media/24291f00533dab48cf2d1f6bcb5515fd.jpg"/><Relationship Id="rId45" Type="http://schemas.openxmlformats.org/officeDocument/2006/relationships/image" Target="../media/de320e640bc5e97c1dd6d353db7e90e1.jpg"/><Relationship Id="rId46" Type="http://schemas.openxmlformats.org/officeDocument/2006/relationships/image" Target="../media/d125ea26d44bb9a3d9570c69c4515ec3.jpg"/><Relationship Id="rId47" Type="http://schemas.openxmlformats.org/officeDocument/2006/relationships/image" Target="../media/55776c5cb049ff388accb181057b4af5.jpg"/><Relationship Id="rId48" Type="http://schemas.openxmlformats.org/officeDocument/2006/relationships/image" Target="../media/c25fed19416e62a98deec20adaadae4f.jpg"/><Relationship Id="rId49" Type="http://schemas.openxmlformats.org/officeDocument/2006/relationships/image" Target="../media/9ef07b7a4e6a88197202e4738a561d78.jpg"/><Relationship Id="rId50" Type="http://schemas.openxmlformats.org/officeDocument/2006/relationships/image" Target="../media/d302b730cbcde366e070337fa1e4d89d.jpg"/><Relationship Id="rId51" Type="http://schemas.openxmlformats.org/officeDocument/2006/relationships/image" Target="../media/0f44d8c952691d573022dddd2f78e893.jpg"/><Relationship Id="rId52" Type="http://schemas.openxmlformats.org/officeDocument/2006/relationships/image" Target="../media/9bda8f2c16d410995abf0681a1c69b16.jpg"/><Relationship Id="rId53" Type="http://schemas.openxmlformats.org/officeDocument/2006/relationships/image" Target="../media/d839a79ab0498eb6718ce97b805d4439.jpg"/><Relationship Id="rId54" Type="http://schemas.openxmlformats.org/officeDocument/2006/relationships/image" Target="../media/9fd761fa80e6d902b834dce391f9e7a6.jpg"/><Relationship Id="rId55" Type="http://schemas.openxmlformats.org/officeDocument/2006/relationships/image" Target="../media/bf00f6c498cc81ea0cc2ab00d2ed4ef6.jpg"/><Relationship Id="rId56" Type="http://schemas.openxmlformats.org/officeDocument/2006/relationships/image" Target="../media/90a5d8128387daf6d7dee50317ee4caf.jpg"/><Relationship Id="rId57" Type="http://schemas.openxmlformats.org/officeDocument/2006/relationships/image" Target="../media/2ce3d691cc2ad071272569c861aeb68d.jpg"/><Relationship Id="rId58" Type="http://schemas.openxmlformats.org/officeDocument/2006/relationships/image" Target="../media/3f7e9afa11a13e0afae4a62b62784305.jpg"/><Relationship Id="rId59" Type="http://schemas.openxmlformats.org/officeDocument/2006/relationships/image" Target="../media/5af85da09122b9136d5577b98bb0009c.jpg"/><Relationship Id="rId60" Type="http://schemas.openxmlformats.org/officeDocument/2006/relationships/image" Target="../media/0abc9582e094cb4e584bfcc38cc7b41e.jpg"/><Relationship Id="rId61" Type="http://schemas.openxmlformats.org/officeDocument/2006/relationships/image" Target="../media/93806522c0d277345809e91d467a7917.jpg"/><Relationship Id="rId62" Type="http://schemas.openxmlformats.org/officeDocument/2006/relationships/image" Target="../media/a9b7dbfed0702f6bb6febd042dfd23bb.jpg"/><Relationship Id="rId63" Type="http://schemas.openxmlformats.org/officeDocument/2006/relationships/image" Target="../media/dc19de49a452c1a711e4296424acdbc4.jpg"/><Relationship Id="rId64" Type="http://schemas.openxmlformats.org/officeDocument/2006/relationships/image" Target="../media/39bbd9b058267b5712e0e26b4e67930f.jpg"/><Relationship Id="rId65" Type="http://schemas.openxmlformats.org/officeDocument/2006/relationships/image" Target="../media/4bbe082e2339c64184124f8df71bdd72.jpg"/><Relationship Id="rId66" Type="http://schemas.openxmlformats.org/officeDocument/2006/relationships/image" Target="../media/b4ca91f31e17c0637845b303a0735905.jpg"/><Relationship Id="rId67" Type="http://schemas.openxmlformats.org/officeDocument/2006/relationships/image" Target="../media/22d8278f56bb3d9c1cb59e824c1948fd.jpg"/><Relationship Id="rId68" Type="http://schemas.openxmlformats.org/officeDocument/2006/relationships/image" Target="../media/44af29a4a8240c0eecdd68cf140cc73d.jpg"/><Relationship Id="rId69" Type="http://schemas.openxmlformats.org/officeDocument/2006/relationships/image" Target="../media/31aa8fd7b1ee44de6a2c1b3b37095a02.jpg"/><Relationship Id="rId70" Type="http://schemas.openxmlformats.org/officeDocument/2006/relationships/image" Target="../media/36acd480d3f441703446baf889d769ab.jpg"/><Relationship Id="rId71" Type="http://schemas.openxmlformats.org/officeDocument/2006/relationships/image" Target="../media/f6afa816c2b357db9ddceec8c100c2a6.jpg"/><Relationship Id="rId72" Type="http://schemas.openxmlformats.org/officeDocument/2006/relationships/image" Target="../media/e1841ec1f5d7dea61419dfd3c31bb44f.jpg"/><Relationship Id="rId73" Type="http://schemas.openxmlformats.org/officeDocument/2006/relationships/image" Target="../media/c020e29b34564584f6ac813047ca7e82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0b03cf4ad65bfd8834e01b470ba47121.jpg"/><Relationship Id="rId2" Type="http://schemas.openxmlformats.org/officeDocument/2006/relationships/image" Target="../media/ac6bb3c499868a0ab014cee4ddecdf41.jpg"/><Relationship Id="rId3" Type="http://schemas.openxmlformats.org/officeDocument/2006/relationships/image" Target="../media/ee85add4ab245521a052082881f73b83.jpg"/><Relationship Id="rId4" Type="http://schemas.openxmlformats.org/officeDocument/2006/relationships/image" Target="../media/3a7c67330d5b801a301997311026b918.jpg"/><Relationship Id="rId5" Type="http://schemas.openxmlformats.org/officeDocument/2006/relationships/image" Target="../media/e5701d3367db7d15528542d105862ff6.jpg"/><Relationship Id="rId6" Type="http://schemas.openxmlformats.org/officeDocument/2006/relationships/image" Target="../media/fe1dab3591161a7cec2fc0c92aaf93c5.jpg"/><Relationship Id="rId7" Type="http://schemas.openxmlformats.org/officeDocument/2006/relationships/image" Target="../media/24b7b93cd1bc73606f7dda14fabebae2.jpg"/><Relationship Id="rId8" Type="http://schemas.openxmlformats.org/officeDocument/2006/relationships/image" Target="../media/8f1f3c1403bfcb33f21a285c216a1df0.jpg"/><Relationship Id="rId9" Type="http://schemas.openxmlformats.org/officeDocument/2006/relationships/image" Target="../media/cf48963c12a41d74388d00da160a8331.jpg"/><Relationship Id="rId10" Type="http://schemas.openxmlformats.org/officeDocument/2006/relationships/image" Target="../media/5f233e2cf45fa05ada353341cd154dbd.jpg"/><Relationship Id="rId11" Type="http://schemas.openxmlformats.org/officeDocument/2006/relationships/image" Target="../media/d7d225419910f0c142b876acde23b4b8.jpg"/><Relationship Id="rId12" Type="http://schemas.openxmlformats.org/officeDocument/2006/relationships/image" Target="../media/bb4f148a7979953b393216bf7e7e5551.jpg"/><Relationship Id="rId13" Type="http://schemas.openxmlformats.org/officeDocument/2006/relationships/image" Target="../media/86ed343a8649224abbebf84e0f1c4ba0.jpg"/><Relationship Id="rId14" Type="http://schemas.openxmlformats.org/officeDocument/2006/relationships/image" Target="../media/d2a3d3cec02a35b20b90043ac3073df1.jpg"/><Relationship Id="rId15" Type="http://schemas.openxmlformats.org/officeDocument/2006/relationships/image" Target="../media/6a51c257a103b8193ad4443ee7bc8a33.jpg"/><Relationship Id="rId16" Type="http://schemas.openxmlformats.org/officeDocument/2006/relationships/image" Target="../media/ccd9b876a77cde836d3715445e46b41b.jpg"/><Relationship Id="rId17" Type="http://schemas.openxmlformats.org/officeDocument/2006/relationships/image" Target="../media/f4e9ac931e15127cffa68a0d42c866d2.jpg"/><Relationship Id="rId18" Type="http://schemas.openxmlformats.org/officeDocument/2006/relationships/image" Target="../media/8c332f73f95d970e5f40d10a63724f7a.jpg"/><Relationship Id="rId19" Type="http://schemas.openxmlformats.org/officeDocument/2006/relationships/image" Target="../media/3fcc58580dd03be53aac81e750916c78.jpg"/><Relationship Id="rId20" Type="http://schemas.openxmlformats.org/officeDocument/2006/relationships/image" Target="../media/e6a23a9e0e78f02a4518635e31a85d4d.jpg"/><Relationship Id="rId21" Type="http://schemas.openxmlformats.org/officeDocument/2006/relationships/image" Target="../media/b0a2e659a531bcbb4d095b5be8a5915e.jpg"/><Relationship Id="rId22" Type="http://schemas.openxmlformats.org/officeDocument/2006/relationships/image" Target="../media/88c3576a2e112207ef690851c7110247.jpg"/><Relationship Id="rId23" Type="http://schemas.openxmlformats.org/officeDocument/2006/relationships/image" Target="../media/937ca4a0935430662d151e09a3342e54.jpg"/><Relationship Id="rId24" Type="http://schemas.openxmlformats.org/officeDocument/2006/relationships/image" Target="../media/37805cfb3680cdb1ac8c4cdf21a25084.jpg"/><Relationship Id="rId25" Type="http://schemas.openxmlformats.org/officeDocument/2006/relationships/image" Target="../media/b567adb786b01a045ba56d0a788687d2.jpg"/><Relationship Id="rId26" Type="http://schemas.openxmlformats.org/officeDocument/2006/relationships/image" Target="../media/fbaa44bcbbb30663ff16cbc67584c3e1.jpg"/><Relationship Id="rId27" Type="http://schemas.openxmlformats.org/officeDocument/2006/relationships/image" Target="../media/473b5c3b667c43f779aef0e367205dc6.jpg"/><Relationship Id="rId28" Type="http://schemas.openxmlformats.org/officeDocument/2006/relationships/image" Target="../media/bccc38dfb62ee27d0fcbb138256a4b6b.jpg"/><Relationship Id="rId29" Type="http://schemas.openxmlformats.org/officeDocument/2006/relationships/image" Target="../media/69610e83f38e449814a79740c3776d7d.jpg"/><Relationship Id="rId30" Type="http://schemas.openxmlformats.org/officeDocument/2006/relationships/image" Target="../media/ad8b4ec444035446707ae71f4dacffa5.jpg"/><Relationship Id="rId31" Type="http://schemas.openxmlformats.org/officeDocument/2006/relationships/image" Target="../media/5da24b17a4dc2fc6a79656a8fcec5616.jpg"/><Relationship Id="rId32" Type="http://schemas.openxmlformats.org/officeDocument/2006/relationships/image" Target="../media/5c15ec57276f1ba8467588ebb891201a.jpg"/><Relationship Id="rId33" Type="http://schemas.openxmlformats.org/officeDocument/2006/relationships/image" Target="../media/f93796cf8df801a7ed4564b7d39ca24d.jpg"/><Relationship Id="rId34" Type="http://schemas.openxmlformats.org/officeDocument/2006/relationships/image" Target="../media/0fe29a1e8a24c669a0e3bec32beea1f4.jpg"/><Relationship Id="rId35" Type="http://schemas.openxmlformats.org/officeDocument/2006/relationships/image" Target="../media/dde7635bc700964c49f1d5d6d26f84fc.jpg"/><Relationship Id="rId36" Type="http://schemas.openxmlformats.org/officeDocument/2006/relationships/image" Target="../media/2f324fc31569214dca414e2876b314a1.jpg"/><Relationship Id="rId37" Type="http://schemas.openxmlformats.org/officeDocument/2006/relationships/image" Target="../media/922b1be9f8a1f161b8bc7dca92a9ff05.jpg"/><Relationship Id="rId38" Type="http://schemas.openxmlformats.org/officeDocument/2006/relationships/image" Target="../media/79e253c40e08c09d79bf99cbfce52f2e.jpg"/><Relationship Id="rId39" Type="http://schemas.openxmlformats.org/officeDocument/2006/relationships/image" Target="../media/a104538181f788ae13521ed92b41c3b3.jpg"/><Relationship Id="rId40" Type="http://schemas.openxmlformats.org/officeDocument/2006/relationships/image" Target="../media/d21d2085b76e197921998d5565616599.jpg"/><Relationship Id="rId41" Type="http://schemas.openxmlformats.org/officeDocument/2006/relationships/image" Target="../media/f04e5ea331e6b0e94a8865027fe97594.jpg"/><Relationship Id="rId42" Type="http://schemas.openxmlformats.org/officeDocument/2006/relationships/image" Target="../media/fa891daf7dd45f894a5b85b65ff8b548.jpg"/><Relationship Id="rId43" Type="http://schemas.openxmlformats.org/officeDocument/2006/relationships/image" Target="../media/84747f492b16c9aea66e0845d258b880.jpg"/><Relationship Id="rId44" Type="http://schemas.openxmlformats.org/officeDocument/2006/relationships/image" Target="../media/a1434239dc61a7f1e647106ec0c23ed1.jpg"/><Relationship Id="rId45" Type="http://schemas.openxmlformats.org/officeDocument/2006/relationships/image" Target="../media/454534a1e9568f8db6dfa255ab7e32d0.jpg"/><Relationship Id="rId46" Type="http://schemas.openxmlformats.org/officeDocument/2006/relationships/image" Target="../media/0bd71228fd133cbbde6de9255d45f601.jpg"/><Relationship Id="rId47" Type="http://schemas.openxmlformats.org/officeDocument/2006/relationships/image" Target="../media/40a0c94622a083173fc8f465b3b69b91.jpg"/><Relationship Id="rId48" Type="http://schemas.openxmlformats.org/officeDocument/2006/relationships/image" Target="../media/ef103f54e1d7be8d0a1171a0915b4503.jpg"/><Relationship Id="rId49" Type="http://schemas.openxmlformats.org/officeDocument/2006/relationships/image" Target="../media/5ded0579f2d90655ebc7459eb8a3fe19.jpg"/><Relationship Id="rId50" Type="http://schemas.openxmlformats.org/officeDocument/2006/relationships/image" Target="../media/4778ca4b90aa7f821f9c41ce887b3b09.jpg"/><Relationship Id="rId51" Type="http://schemas.openxmlformats.org/officeDocument/2006/relationships/image" Target="../media/c8e1147a9702759b0a97cac56ecb08e4.jpg"/><Relationship Id="rId52" Type="http://schemas.openxmlformats.org/officeDocument/2006/relationships/image" Target="../media/18f34448de1bda87cc9327e3434d5d72.jpg"/><Relationship Id="rId53" Type="http://schemas.openxmlformats.org/officeDocument/2006/relationships/image" Target="../media/3476d3edbc4eb4822698a30115e04555.jpg"/><Relationship Id="rId54" Type="http://schemas.openxmlformats.org/officeDocument/2006/relationships/image" Target="../media/6151d1a8bd1930706a2dcbe754b95216.jpg"/><Relationship Id="rId55" Type="http://schemas.openxmlformats.org/officeDocument/2006/relationships/image" Target="../media/813b775dcc22b37ec23d0beffd1a0f0d.jpg"/><Relationship Id="rId56" Type="http://schemas.openxmlformats.org/officeDocument/2006/relationships/image" Target="../media/ee85add4ab245521a052082881f73b83.jpg"/><Relationship Id="rId57" Type="http://schemas.openxmlformats.org/officeDocument/2006/relationships/image" Target="../media/3a7c67330d5b801a301997311026b918.jpg"/><Relationship Id="rId58" Type="http://schemas.openxmlformats.org/officeDocument/2006/relationships/image" Target="../media/e5701d3367db7d15528542d105862ff6.jpg"/><Relationship Id="rId59" Type="http://schemas.openxmlformats.org/officeDocument/2006/relationships/image" Target="../media/f81ee1afebfa6ea294cb637e708e3bbe.jpg"/><Relationship Id="rId60" Type="http://schemas.openxmlformats.org/officeDocument/2006/relationships/image" Target="../media/f1ac80ad1ffd78d37c67c4f20bafcd62.jpg"/><Relationship Id="rId61" Type="http://schemas.openxmlformats.org/officeDocument/2006/relationships/image" Target="../media/ecf1e5f971c8a3c152939409fd07d28c.jpg"/><Relationship Id="rId62" Type="http://schemas.openxmlformats.org/officeDocument/2006/relationships/image" Target="../media/0aa6d04d39754f15f3debb5d42547dc4.jpg"/><Relationship Id="rId63" Type="http://schemas.openxmlformats.org/officeDocument/2006/relationships/image" Target="../media/8e10761cc9299a5aa6b3cb546d14e0b7.jpg"/><Relationship Id="rId64" Type="http://schemas.openxmlformats.org/officeDocument/2006/relationships/image" Target="../media/02d6672b9e1cfd050c9cd7629366db74.jpg"/><Relationship Id="rId65" Type="http://schemas.openxmlformats.org/officeDocument/2006/relationships/image" Target="../media/4d2ba2da358928f8a5d88886a12eb36a.jpg"/><Relationship Id="rId66" Type="http://schemas.openxmlformats.org/officeDocument/2006/relationships/image" Target="../media/31ae290e396e8b5bc1a9f8a0f26176da.jpg"/><Relationship Id="rId67" Type="http://schemas.openxmlformats.org/officeDocument/2006/relationships/image" Target="../media/e97ad3c863e872cbe129c357de489890.jpg"/><Relationship Id="rId68" Type="http://schemas.openxmlformats.org/officeDocument/2006/relationships/image" Target="../media/b06345101f00999e888b46b73a68b95d.jpg"/><Relationship Id="rId69" Type="http://schemas.openxmlformats.org/officeDocument/2006/relationships/image" Target="../media/abde7b9d750d1afd63778c54dbb2f629.jpg"/><Relationship Id="rId70" Type="http://schemas.openxmlformats.org/officeDocument/2006/relationships/image" Target="../media/a508dc9b9ed63fd6be898c077c2be1b0.jpg"/><Relationship Id="rId71" Type="http://schemas.openxmlformats.org/officeDocument/2006/relationships/image" Target="../media/a3d6a921b797ac534462e2e770d2ed7b.jpg"/><Relationship Id="rId72" Type="http://schemas.openxmlformats.org/officeDocument/2006/relationships/image" Target="../media/ac5a3a4b8421e8d5240f82ab806f580b.jpg"/><Relationship Id="rId73" Type="http://schemas.openxmlformats.org/officeDocument/2006/relationships/image" Target="../media/46da88b484c699b5b1dee375d4f0b610.jpg"/><Relationship Id="rId74" Type="http://schemas.openxmlformats.org/officeDocument/2006/relationships/image" Target="../media/a5d331860235c0cecb91b396af037ba4.jpg"/><Relationship Id="rId75" Type="http://schemas.openxmlformats.org/officeDocument/2006/relationships/image" Target="../media/ebceee6ab778925247ea6503714b0326.jpg"/><Relationship Id="rId76" Type="http://schemas.openxmlformats.org/officeDocument/2006/relationships/image" Target="../media/388473bff8e24025d3e1b5f757261e06.jpg"/><Relationship Id="rId77" Type="http://schemas.openxmlformats.org/officeDocument/2006/relationships/image" Target="../media/dbdcf84697d33f7f88c912ba677587d1.jpg"/><Relationship Id="rId78" Type="http://schemas.openxmlformats.org/officeDocument/2006/relationships/image" Target="../media/84cff26361f4ac92a33227c983b4a1cd.jpg"/><Relationship Id="rId79" Type="http://schemas.openxmlformats.org/officeDocument/2006/relationships/image" Target="../media/30d0dba952ced3dba89068d930a2e86f.jpg"/><Relationship Id="rId80" Type="http://schemas.openxmlformats.org/officeDocument/2006/relationships/image" Target="../media/e1a1f7c19bc8faa44b5bc8250757fffb.jpg"/><Relationship Id="rId81" Type="http://schemas.openxmlformats.org/officeDocument/2006/relationships/image" Target="../media/cb4252541ed5b81be7d18bcd6a1f33fe.jpg"/><Relationship Id="rId82" Type="http://schemas.openxmlformats.org/officeDocument/2006/relationships/image" Target="../media/9508f5d830c22871cc564b62ebb45966.jpg"/><Relationship Id="rId83" Type="http://schemas.openxmlformats.org/officeDocument/2006/relationships/image" Target="../media/601618b723240f339dc1dacb23037790.jpg"/><Relationship Id="rId84" Type="http://schemas.openxmlformats.org/officeDocument/2006/relationships/image" Target="../media/f5f12dc7a6afb1afabf9241d1b2feba9.jpg"/><Relationship Id="rId85" Type="http://schemas.openxmlformats.org/officeDocument/2006/relationships/image" Target="../media/a453bac4cf183b863e76f5cd3b8afc7a.jpg"/><Relationship Id="rId86" Type="http://schemas.openxmlformats.org/officeDocument/2006/relationships/image" Target="../media/47bb9d36d682162102a290b8960ac9d4.jpg"/><Relationship Id="rId87" Type="http://schemas.openxmlformats.org/officeDocument/2006/relationships/image" Target="../media/c47f45eeb518f38b14431bb10692147b.jpg"/><Relationship Id="rId88" Type="http://schemas.openxmlformats.org/officeDocument/2006/relationships/image" Target="../media/f99b2d0851b01aa021f8573634e2b9b2.jpg"/><Relationship Id="rId89" Type="http://schemas.openxmlformats.org/officeDocument/2006/relationships/image" Target="../media/3fc03068f730d011ba92a6c59bba9b0c.jpg"/><Relationship Id="rId90" Type="http://schemas.openxmlformats.org/officeDocument/2006/relationships/image" Target="../media/f4e0c7d915e2e9c837e6e39b7af9ad28.jpg"/><Relationship Id="rId91" Type="http://schemas.openxmlformats.org/officeDocument/2006/relationships/image" Target="../media/05e9fd2e529794228dcac9d73d8753de.jpg"/><Relationship Id="rId92" Type="http://schemas.openxmlformats.org/officeDocument/2006/relationships/image" Target="../media/9b5db4f170bd9199c0aea5901ffc1738.jpg"/><Relationship Id="rId93" Type="http://schemas.openxmlformats.org/officeDocument/2006/relationships/image" Target="../media/3727aa981b8d7a495e46bb7ee3713ad0.jpg"/><Relationship Id="rId94" Type="http://schemas.openxmlformats.org/officeDocument/2006/relationships/image" Target="../media/92fe0ed33d616320fd60e6073ff541a9.jpg"/><Relationship Id="rId95" Type="http://schemas.openxmlformats.org/officeDocument/2006/relationships/image" Target="../media/68d9b45c500d6ff94b0d43a429a46629.jpg"/><Relationship Id="rId96" Type="http://schemas.openxmlformats.org/officeDocument/2006/relationships/image" Target="../media/4246910d7bae5b3b34b364a396d0e417.jpg"/><Relationship Id="rId97" Type="http://schemas.openxmlformats.org/officeDocument/2006/relationships/image" Target="../media/76c39e6725e295512fabc73dd8611aed.jpg"/><Relationship Id="rId98" Type="http://schemas.openxmlformats.org/officeDocument/2006/relationships/image" Target="../media/e41fd6467dd7e4c1e5a565cb39c25c3c.jpg"/><Relationship Id="rId99" Type="http://schemas.openxmlformats.org/officeDocument/2006/relationships/image" Target="../media/c9296cb98e8579e2cdfa83e8697f2da9.jpg"/><Relationship Id="rId100" Type="http://schemas.openxmlformats.org/officeDocument/2006/relationships/image" Target="../media/6219e16f16d33ca01d5c8d4693a188a4.jpg"/><Relationship Id="rId101" Type="http://schemas.openxmlformats.org/officeDocument/2006/relationships/image" Target="../media/7857728a3ab9fbe8610154af659ba0fc.jpg"/><Relationship Id="rId102" Type="http://schemas.openxmlformats.org/officeDocument/2006/relationships/image" Target="../media/4f2a3ba1eaf0d7d7d9585e7d3c0af7e7.jpg"/><Relationship Id="rId103" Type="http://schemas.openxmlformats.org/officeDocument/2006/relationships/image" Target="../media/c2573544bb4139062ba2aefd2106b18b.jpg"/><Relationship Id="rId104" Type="http://schemas.openxmlformats.org/officeDocument/2006/relationships/image" Target="../media/c035b065e7c6a6d1fd2e1daeb4b4e243.jpg"/><Relationship Id="rId105" Type="http://schemas.openxmlformats.org/officeDocument/2006/relationships/image" Target="../media/549eab465ac32323a4399d2467c89cac.jpg"/><Relationship Id="rId106" Type="http://schemas.openxmlformats.org/officeDocument/2006/relationships/image" Target="../media/9150e999b66b51b91fe2d1bad1041139.jpg"/><Relationship Id="rId107" Type="http://schemas.openxmlformats.org/officeDocument/2006/relationships/image" Target="../media/6b0b03157294a25f5d08cbcc09cb4407.jpg"/><Relationship Id="rId108" Type="http://schemas.openxmlformats.org/officeDocument/2006/relationships/image" Target="../media/eef43b692385b4cbb93c2ea6b0daffec.jpg"/><Relationship Id="rId109" Type="http://schemas.openxmlformats.org/officeDocument/2006/relationships/image" Target="../media/582bd383e218c2c563a5b93f7d38f8f2.jpg"/><Relationship Id="rId110" Type="http://schemas.openxmlformats.org/officeDocument/2006/relationships/image" Target="../media/f6231e5940edf35dc5ea2106c784452d.jpg"/><Relationship Id="rId111" Type="http://schemas.openxmlformats.org/officeDocument/2006/relationships/image" Target="../media/bd4781320acc19bb7a0ef2277f4bcb4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469c85ca60f60042693a1940ef20f57f.jpg"/><Relationship Id="rId2" Type="http://schemas.openxmlformats.org/officeDocument/2006/relationships/image" Target="../media/6bd5ac606ac88bd04a26d5be5036fbf8.jpg"/><Relationship Id="rId3" Type="http://schemas.openxmlformats.org/officeDocument/2006/relationships/image" Target="../media/ada7d488554cff5ff4800fe638098474.jpg"/><Relationship Id="rId4" Type="http://schemas.openxmlformats.org/officeDocument/2006/relationships/image" Target="../media/f990ae0052f08287972d924ced903ffc.jpg"/><Relationship Id="rId5" Type="http://schemas.openxmlformats.org/officeDocument/2006/relationships/image" Target="../media/74cab55af9693698173017a2f493eaf3.jpg"/><Relationship Id="rId6" Type="http://schemas.openxmlformats.org/officeDocument/2006/relationships/image" Target="../media/e91ddf3f247b0ac228b03d2f717a74a1.jpg"/><Relationship Id="rId7" Type="http://schemas.openxmlformats.org/officeDocument/2006/relationships/image" Target="../media/56af1983c2a1d0a73b593dd8096dd97f.jpg"/><Relationship Id="rId8" Type="http://schemas.openxmlformats.org/officeDocument/2006/relationships/image" Target="../media/3272905dcdae98e541d7af9eae760235.jpg"/><Relationship Id="rId9" Type="http://schemas.openxmlformats.org/officeDocument/2006/relationships/image" Target="../media/7df2833661563f16c87700f8f4dade78.jpg"/><Relationship Id="rId10" Type="http://schemas.openxmlformats.org/officeDocument/2006/relationships/image" Target="../media/339564a728bf8b346f9e5763e100c630.jpg"/><Relationship Id="rId11" Type="http://schemas.openxmlformats.org/officeDocument/2006/relationships/image" Target="../media/6000b1857c7912a7838966af84fa08d8.jpg"/><Relationship Id="rId12" Type="http://schemas.openxmlformats.org/officeDocument/2006/relationships/image" Target="../media/c72ea5b08f80ee68a4890e9dc2e76465.jpg"/><Relationship Id="rId13" Type="http://schemas.openxmlformats.org/officeDocument/2006/relationships/image" Target="../media/99ebdee505c0e6c7f5d0013b6776cba6.jpg"/><Relationship Id="rId14" Type="http://schemas.openxmlformats.org/officeDocument/2006/relationships/image" Target="../media/5c4e707af8ac56ee2378bc1f380ad5bb.jpg"/><Relationship Id="rId15" Type="http://schemas.openxmlformats.org/officeDocument/2006/relationships/image" Target="../media/7c906674591897e075efeb1232e03b32.jpg"/><Relationship Id="rId16" Type="http://schemas.openxmlformats.org/officeDocument/2006/relationships/image" Target="../media/c0f33dbb444beaf3176711d1ab4b278d.jpg"/><Relationship Id="rId17" Type="http://schemas.openxmlformats.org/officeDocument/2006/relationships/image" Target="../media/0524b966f1612d9b6f3c81c22d8a8908.jpg"/><Relationship Id="rId18" Type="http://schemas.openxmlformats.org/officeDocument/2006/relationships/image" Target="../media/62c522ee679ab16d5d818bcc73af2450.jpg"/><Relationship Id="rId19" Type="http://schemas.openxmlformats.org/officeDocument/2006/relationships/image" Target="../media/a154ddadeb4740c4a087a6be1c6c7c58.jpg"/><Relationship Id="rId20" Type="http://schemas.openxmlformats.org/officeDocument/2006/relationships/image" Target="../media/04607070aec4c30fc6dc7f59d8176ba6.jpg"/><Relationship Id="rId21" Type="http://schemas.openxmlformats.org/officeDocument/2006/relationships/image" Target="../media/69c329c8a584eb45c36d3b783850b0b7.jpg"/><Relationship Id="rId22" Type="http://schemas.openxmlformats.org/officeDocument/2006/relationships/image" Target="../media/49b428d04d5d3b531aab2d0b314f2839.jpg"/><Relationship Id="rId23" Type="http://schemas.openxmlformats.org/officeDocument/2006/relationships/image" Target="../media/c011aca7c8fbbec39ba4361de8f0480e.jpg"/><Relationship Id="rId24" Type="http://schemas.openxmlformats.org/officeDocument/2006/relationships/image" Target="../media/dd096b0748ac3582afae9fa5146ad391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3d9ea79b3dfda88b48494e420e1e07c8.jpg"/><Relationship Id="rId2" Type="http://schemas.openxmlformats.org/officeDocument/2006/relationships/image" Target="../media/048995d3953f5b1f2dc22ddf68632573.jpg"/><Relationship Id="rId3" Type="http://schemas.openxmlformats.org/officeDocument/2006/relationships/image" Target="../media/0eb8388de5c0ba32a5df4b9896e1f400.jpg"/><Relationship Id="rId4" Type="http://schemas.openxmlformats.org/officeDocument/2006/relationships/image" Target="../media/f7d01b1189ae79e0cdb3f03233cc1a31.jpg"/><Relationship Id="rId5" Type="http://schemas.openxmlformats.org/officeDocument/2006/relationships/image" Target="../media/019a8012d517425e1aec40d7592b4e6f.jpg"/><Relationship Id="rId6" Type="http://schemas.openxmlformats.org/officeDocument/2006/relationships/image" Target="../media/5c97ee36014b96a248c8fe54308d0e1b.jpg"/><Relationship Id="rId7" Type="http://schemas.openxmlformats.org/officeDocument/2006/relationships/image" Target="../media/8735565001fbf5c79cf7b85e05435f91.jpg"/><Relationship Id="rId8" Type="http://schemas.openxmlformats.org/officeDocument/2006/relationships/image" Target="../media/39a3d6cba2005fc1ed25f3f8f47a0ff1.jpg"/><Relationship Id="rId9" Type="http://schemas.openxmlformats.org/officeDocument/2006/relationships/image" Target="../media/8bbcc92e0c3d444d43c1f4111f32dc8d.jpg"/><Relationship Id="rId10" Type="http://schemas.openxmlformats.org/officeDocument/2006/relationships/image" Target="../media/bf3281b71271a4bb81b4fa3798a18cdd.jpg"/><Relationship Id="rId11" Type="http://schemas.openxmlformats.org/officeDocument/2006/relationships/image" Target="../media/6a65348c6ae0664b5eaf6511fb50ce0a.jpg"/><Relationship Id="rId12" Type="http://schemas.openxmlformats.org/officeDocument/2006/relationships/image" Target="../media/665b85d775d69bd102039386a0e48703.jpg"/><Relationship Id="rId13" Type="http://schemas.openxmlformats.org/officeDocument/2006/relationships/image" Target="../media/76012a62a156c07a3f76b12384b59dfc.jpg"/><Relationship Id="rId14" Type="http://schemas.openxmlformats.org/officeDocument/2006/relationships/image" Target="../media/3689e24d0ad4879e05d0db1a54638fb8.jpg"/><Relationship Id="rId15" Type="http://schemas.openxmlformats.org/officeDocument/2006/relationships/image" Target="../media/287c75a941d70aa5a1c07e88b411b1d5.jpg"/><Relationship Id="rId16" Type="http://schemas.openxmlformats.org/officeDocument/2006/relationships/image" Target="../media/6c3edd84e6cd0643adf32212b447c84c.jpg"/><Relationship Id="rId17" Type="http://schemas.openxmlformats.org/officeDocument/2006/relationships/image" Target="../media/620cd2539ff3c935fbc3a9fe4254d011.jpg"/><Relationship Id="rId18" Type="http://schemas.openxmlformats.org/officeDocument/2006/relationships/image" Target="../media/de8b95e310d732a0d417b76f4fe1567c.jpg"/><Relationship Id="rId19" Type="http://schemas.openxmlformats.org/officeDocument/2006/relationships/image" Target="../media/dc1477ff9909a675cb056496a0b03da9.jpg"/><Relationship Id="rId20" Type="http://schemas.openxmlformats.org/officeDocument/2006/relationships/image" Target="../media/59803ee164e1a5f37fa1fdfa9921d16d.jpg"/><Relationship Id="rId21" Type="http://schemas.openxmlformats.org/officeDocument/2006/relationships/image" Target="../media/cfcd421c15c1e205f3c308fd318bad1b.jpg"/><Relationship Id="rId22" Type="http://schemas.openxmlformats.org/officeDocument/2006/relationships/image" Target="../media/fe8fa12bc975ff566e8ecf3e028fc391.jpg"/><Relationship Id="rId23" Type="http://schemas.openxmlformats.org/officeDocument/2006/relationships/image" Target="../media/00c919f743513a564f4585aa788ff3c6.jpg"/><Relationship Id="rId24" Type="http://schemas.openxmlformats.org/officeDocument/2006/relationships/image" Target="../media/6f39e9e93883f617f825445ef1f77e69.jpg"/><Relationship Id="rId25" Type="http://schemas.openxmlformats.org/officeDocument/2006/relationships/image" Target="../media/704fbbd41e0aa56230c9226504f6170f.jpg"/><Relationship Id="rId26" Type="http://schemas.openxmlformats.org/officeDocument/2006/relationships/image" Target="../media/3c71cc9d80a078010b923f9630964a4a.jpg"/><Relationship Id="rId27" Type="http://schemas.openxmlformats.org/officeDocument/2006/relationships/image" Target="../media/cd89bb71d949f1e39939af72d21375b3.jpg"/><Relationship Id="rId28" Type="http://schemas.openxmlformats.org/officeDocument/2006/relationships/image" Target="../media/ca4a47c334864b821cabd92e2e4e6026.jpg"/><Relationship Id="rId29" Type="http://schemas.openxmlformats.org/officeDocument/2006/relationships/image" Target="../media/8c3973cf19e87451e98b85b936ae61f5.jpg"/><Relationship Id="rId30" Type="http://schemas.openxmlformats.org/officeDocument/2006/relationships/image" Target="../media/4d37175968832ffc89a50701278df00a.jpg"/><Relationship Id="rId31" Type="http://schemas.openxmlformats.org/officeDocument/2006/relationships/image" Target="../media/361e87d030f9e08446d836be049d7095.jpg"/><Relationship Id="rId32" Type="http://schemas.openxmlformats.org/officeDocument/2006/relationships/image" Target="../media/abcf67c92cbc194491e1e2bb2aebc849.jpg"/><Relationship Id="rId33" Type="http://schemas.openxmlformats.org/officeDocument/2006/relationships/image" Target="../media/bf22159fa7db37b2fb5b051bff2b5043.jpg"/><Relationship Id="rId34" Type="http://schemas.openxmlformats.org/officeDocument/2006/relationships/image" Target="../media/bca24d328da37a31a426f3c70cb931f3.jpg"/><Relationship Id="rId35" Type="http://schemas.openxmlformats.org/officeDocument/2006/relationships/image" Target="../media/fd358ff2e0f38089e912a03ebf1fa6eb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a1d108cc62064e749eddeaa0b5c33f77.jpg"/><Relationship Id="rId2" Type="http://schemas.openxmlformats.org/officeDocument/2006/relationships/image" Target="../media/e23e87aa52a53ed22c42d5c5e184a775.jpg"/><Relationship Id="rId3" Type="http://schemas.openxmlformats.org/officeDocument/2006/relationships/image" Target="../media/585de637db6ef9779a86a84dc2981061.jpg"/><Relationship Id="rId4" Type="http://schemas.openxmlformats.org/officeDocument/2006/relationships/image" Target="../media/880daedb5aa2e175bae9c11a6cdc1c9c.jpg"/><Relationship Id="rId5" Type="http://schemas.openxmlformats.org/officeDocument/2006/relationships/image" Target="../media/3e1a78733a1dcbba7172af6819c99701.jpg"/><Relationship Id="rId6" Type="http://schemas.openxmlformats.org/officeDocument/2006/relationships/image" Target="../media/b7462c38424c614703296cb28a8db3ee.jpg"/><Relationship Id="rId7" Type="http://schemas.openxmlformats.org/officeDocument/2006/relationships/image" Target="../media/517b0e42b1264aa46f79dcb05bfc4aec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d49a398c4840803179dfb015309330ca.jpg"/><Relationship Id="rId2" Type="http://schemas.openxmlformats.org/officeDocument/2006/relationships/image" Target="../media/b64d0b8f4f7ee5ddbd4f42e02fbe0b6e.jpg"/><Relationship Id="rId3" Type="http://schemas.openxmlformats.org/officeDocument/2006/relationships/image" Target="../media/779700585c34c246477f3da0235662f2.jpg"/><Relationship Id="rId4" Type="http://schemas.openxmlformats.org/officeDocument/2006/relationships/image" Target="../media/e6429647f47f884ede44e2bd9c6bae26.jpg"/><Relationship Id="rId5" Type="http://schemas.openxmlformats.org/officeDocument/2006/relationships/image" Target="../media/5ca17f53c73ff3956a01395bce106cdc.jpg"/><Relationship Id="rId6" Type="http://schemas.openxmlformats.org/officeDocument/2006/relationships/image" Target="../media/4ef0d8ad063885077a0277be9d90e198.jpg"/><Relationship Id="rId7" Type="http://schemas.openxmlformats.org/officeDocument/2006/relationships/image" Target="../media/82cd2024a3e5a5a0e33f846094450b05.jpg"/><Relationship Id="rId8" Type="http://schemas.openxmlformats.org/officeDocument/2006/relationships/image" Target="../media/85cc923d3022910a587a44a607464dbe.jpg"/><Relationship Id="rId9" Type="http://schemas.openxmlformats.org/officeDocument/2006/relationships/image" Target="../media/3b33a161ab3993e20923f211e156c07a.jpg"/><Relationship Id="rId10" Type="http://schemas.openxmlformats.org/officeDocument/2006/relationships/image" Target="../media/ba548286dfb9ba62deb448fc4b056d6b.jpg"/><Relationship Id="rId11" Type="http://schemas.openxmlformats.org/officeDocument/2006/relationships/image" Target="../media/ad88dddf0115a1fee9e571d2f21f8395.jpg"/><Relationship Id="rId12" Type="http://schemas.openxmlformats.org/officeDocument/2006/relationships/image" Target="../media/53834fa15bf5bbc3bdd08c45c7c4f3ef.jpg"/><Relationship Id="rId13" Type="http://schemas.openxmlformats.org/officeDocument/2006/relationships/image" Target="../media/aede7ae585eec90cd669788e57539ad4.jpg"/><Relationship Id="rId14" Type="http://schemas.openxmlformats.org/officeDocument/2006/relationships/image" Target="../media/6b7afb79e3402af980e1216491a86e3b.jpg"/><Relationship Id="rId15" Type="http://schemas.openxmlformats.org/officeDocument/2006/relationships/image" Target="../media/51fada15ea9cc9809ddeb4cb35c4a903.jpg"/><Relationship Id="rId16" Type="http://schemas.openxmlformats.org/officeDocument/2006/relationships/image" Target="../media/dc9225051dee3d783fba5e71f08749c7.jpg"/><Relationship Id="rId17" Type="http://schemas.openxmlformats.org/officeDocument/2006/relationships/image" Target="../media/a103725f25d2f8c62366c52ab9da12ad.jpg"/><Relationship Id="rId18" Type="http://schemas.openxmlformats.org/officeDocument/2006/relationships/image" Target="../media/d8841bfec423185276d46502911b64a0.jpg"/><Relationship Id="rId19" Type="http://schemas.openxmlformats.org/officeDocument/2006/relationships/image" Target="../media/3c587c6436cf46e3f16c966734dea31e.jpg"/><Relationship Id="rId20" Type="http://schemas.openxmlformats.org/officeDocument/2006/relationships/image" Target="../media/574c88b824928979558426220c3a16c3.jpg"/><Relationship Id="rId21" Type="http://schemas.openxmlformats.org/officeDocument/2006/relationships/image" Target="../media/76862e23c1f0341791f2a93a7025e856.jpg"/><Relationship Id="rId22" Type="http://schemas.openxmlformats.org/officeDocument/2006/relationships/image" Target="../media/a0dd2edf843d2df6d609a9e9368a1bf8.jpg"/><Relationship Id="rId23" Type="http://schemas.openxmlformats.org/officeDocument/2006/relationships/image" Target="../media/57d88e8b67ec1b1165ba5e7e13c88489.jpg"/><Relationship Id="rId24" Type="http://schemas.openxmlformats.org/officeDocument/2006/relationships/image" Target="../media/9064ae2b022ab08b2ea214b649354bc9.jpg"/><Relationship Id="rId25" Type="http://schemas.openxmlformats.org/officeDocument/2006/relationships/image" Target="../media/e7259d471ac3ad4610303e47dc993085.jpg"/><Relationship Id="rId26" Type="http://schemas.openxmlformats.org/officeDocument/2006/relationships/image" Target="../media/5e5ddf864031c11d752f4db40fda1a71.jpg"/><Relationship Id="rId27" Type="http://schemas.openxmlformats.org/officeDocument/2006/relationships/image" Target="../media/b998e3e44da78c0b864d0068f62fe5b8.jp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a2fd333a8f40db7e8a602d2e352bc09f.jpg"/><Relationship Id="rId2" Type="http://schemas.openxmlformats.org/officeDocument/2006/relationships/image" Target="../media/c3350cbd6112bd95e2437b409b5e69cd.jp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536b808ff05933a98f72819e4f954e87.jpg"/><Relationship Id="rId2" Type="http://schemas.openxmlformats.org/officeDocument/2006/relationships/image" Target="../media/44274aa20fb392ed440d5ee2952f1857.jpg"/><Relationship Id="rId3" Type="http://schemas.openxmlformats.org/officeDocument/2006/relationships/image" Target="../media/f011207a23d254b32dffc28c1305bc12.jpg"/><Relationship Id="rId4" Type="http://schemas.openxmlformats.org/officeDocument/2006/relationships/image" Target="../media/ddc37c68417267d8a864fcc750dcfdb6.jpg"/><Relationship Id="rId5" Type="http://schemas.openxmlformats.org/officeDocument/2006/relationships/image" Target="../media/de51763cac71d488267bbb7a43332df8.jpg"/><Relationship Id="rId6" Type="http://schemas.openxmlformats.org/officeDocument/2006/relationships/image" Target="../media/cdd073b87fd6a774c92c4a16f842afcc.jpg"/><Relationship Id="rId7" Type="http://schemas.openxmlformats.org/officeDocument/2006/relationships/image" Target="../media/e3e415e78462862eb69d4038f281807b.jpg"/><Relationship Id="rId8" Type="http://schemas.openxmlformats.org/officeDocument/2006/relationships/image" Target="../media/e5a0fa90d93975ca5aa0cf22cec288f4.jpg"/><Relationship Id="rId9" Type="http://schemas.openxmlformats.org/officeDocument/2006/relationships/image" Target="../media/9945b013c96ba00f95a9468521419856.jpg"/><Relationship Id="rId10" Type="http://schemas.openxmlformats.org/officeDocument/2006/relationships/image" Target="../media/dd5b730a2290d4552e30ab1064c14e23.jpg"/><Relationship Id="rId11" Type="http://schemas.openxmlformats.org/officeDocument/2006/relationships/image" Target="../media/cd1c12377455980ea15064873015699f.jpg"/><Relationship Id="rId12" Type="http://schemas.openxmlformats.org/officeDocument/2006/relationships/image" Target="../media/a45e574f4a29f807b1d7bcda17dc62b5.jpg"/><Relationship Id="rId13" Type="http://schemas.openxmlformats.org/officeDocument/2006/relationships/image" Target="../media/f641da74717fb4ae99f35433d5f9c001.jpg"/><Relationship Id="rId14" Type="http://schemas.openxmlformats.org/officeDocument/2006/relationships/image" Target="../media/118c0a6ee8020bac46093740f47a13b0.jpg"/><Relationship Id="rId15" Type="http://schemas.openxmlformats.org/officeDocument/2006/relationships/image" Target="../media/c69735ebac996666ad039c10df6d1e2e.jpg"/><Relationship Id="rId16" Type="http://schemas.openxmlformats.org/officeDocument/2006/relationships/image" Target="../media/a8e81e9ff6aac17130b7c05d7b2d2fbe.jpg"/><Relationship Id="rId17" Type="http://schemas.openxmlformats.org/officeDocument/2006/relationships/image" Target="../media/20ea3fc692e8ea5f494d6b3f6e4b5be6.jpg"/><Relationship Id="rId18" Type="http://schemas.openxmlformats.org/officeDocument/2006/relationships/image" Target="../media/415242932bed9a3a1b971b507250b325.jpg"/><Relationship Id="rId19" Type="http://schemas.openxmlformats.org/officeDocument/2006/relationships/image" Target="../media/5304a4f1e9a380e4b3def4096e8f1f7d.jpg"/><Relationship Id="rId20" Type="http://schemas.openxmlformats.org/officeDocument/2006/relationships/image" Target="../media/dd50247c9ce7996bc38f350e9997c8d8.jpg"/><Relationship Id="rId21" Type="http://schemas.openxmlformats.org/officeDocument/2006/relationships/image" Target="../media/619e9b802b54001f12ee1b50363879ee.jpg"/><Relationship Id="rId22" Type="http://schemas.openxmlformats.org/officeDocument/2006/relationships/image" Target="../media/53a6ce84506751bc46edfaf3f4848c59.jpg"/><Relationship Id="rId23" Type="http://schemas.openxmlformats.org/officeDocument/2006/relationships/image" Target="../media/4b221d5362e9a43ea3fb71ec4d4a6850.jpg"/><Relationship Id="rId24" Type="http://schemas.openxmlformats.org/officeDocument/2006/relationships/image" Target="../media/b40dc89f0ee7b47065f84984658238ad.jpg"/><Relationship Id="rId25" Type="http://schemas.openxmlformats.org/officeDocument/2006/relationships/image" Target="../media/9deb194d01776dce4b1f1f91cf68f60d.jpg"/><Relationship Id="rId26" Type="http://schemas.openxmlformats.org/officeDocument/2006/relationships/image" Target="../media/e58e319894989badfb6053ef4bc456f9.jpg"/><Relationship Id="rId27" Type="http://schemas.openxmlformats.org/officeDocument/2006/relationships/image" Target="../media/461c81c58c8f9d81e938f2f8ea121d21.jpg"/><Relationship Id="rId28" Type="http://schemas.openxmlformats.org/officeDocument/2006/relationships/image" Target="../media/3d5f53733e79c3c5ea4d34c0c2be8d9f.jpg"/><Relationship Id="rId29" Type="http://schemas.openxmlformats.org/officeDocument/2006/relationships/image" Target="../media/e7241c47f2de6a673dc55538437a2d38.jpg"/><Relationship Id="rId30" Type="http://schemas.openxmlformats.org/officeDocument/2006/relationships/image" Target="../media/09f38e06805e9e2fb0a766b9aa7ec599.jpg"/><Relationship Id="rId31" Type="http://schemas.openxmlformats.org/officeDocument/2006/relationships/image" Target="../media/6448e878575f4df37c47719de1c080ff.jpg"/><Relationship Id="rId32" Type="http://schemas.openxmlformats.org/officeDocument/2006/relationships/image" Target="../media/81a3ae97326892b086135bcc6e5b17cd.jpg"/><Relationship Id="rId33" Type="http://schemas.openxmlformats.org/officeDocument/2006/relationships/image" Target="../media/146252d6ca0b2e504e56f29bfd90be70.jpg"/><Relationship Id="rId34" Type="http://schemas.openxmlformats.org/officeDocument/2006/relationships/image" Target="../media/ba749e05989c63982fe464835af6e8cc.jpg"/><Relationship Id="rId35" Type="http://schemas.openxmlformats.org/officeDocument/2006/relationships/image" Target="../media/9af72bc2659bec7fd51c33f5b605639b.jpg"/><Relationship Id="rId36" Type="http://schemas.openxmlformats.org/officeDocument/2006/relationships/image" Target="../media/39b05ab0b1c095687b7210764a5eff60.jpg"/><Relationship Id="rId37" Type="http://schemas.openxmlformats.org/officeDocument/2006/relationships/image" Target="../media/c56c36b04d5635bc72d407f2afcb60e8.jpg"/><Relationship Id="rId38" Type="http://schemas.openxmlformats.org/officeDocument/2006/relationships/image" Target="../media/34ca9b20a8614b9dbd5f241f606ba91a.jpg"/><Relationship Id="rId39" Type="http://schemas.openxmlformats.org/officeDocument/2006/relationships/image" Target="../media/3f0c96d6b59dd3cb3c8f58a6bd8b6ad4.jpg"/><Relationship Id="rId40" Type="http://schemas.openxmlformats.org/officeDocument/2006/relationships/image" Target="../media/99b08574a45aeb1a7a561d3fc1dc2749.jpg"/><Relationship Id="rId41" Type="http://schemas.openxmlformats.org/officeDocument/2006/relationships/image" Target="../media/2650213d9ab097e818d20351ae0a7641.jpg"/><Relationship Id="rId42" Type="http://schemas.openxmlformats.org/officeDocument/2006/relationships/image" Target="../media/c76121f5a63f8d1b5fa9fbc8d2f7bb0a.jpg"/><Relationship Id="rId43" Type="http://schemas.openxmlformats.org/officeDocument/2006/relationships/image" Target="../media/eec5d468998338b1af38f4d881391fb3.jpg"/><Relationship Id="rId44" Type="http://schemas.openxmlformats.org/officeDocument/2006/relationships/image" Target="../media/159c1a51a9106a3b9ac8c4545fd995d9.jpg"/><Relationship Id="rId45" Type="http://schemas.openxmlformats.org/officeDocument/2006/relationships/image" Target="../media/50c3be7513e16e720822a71f9d615ea1.jpg"/><Relationship Id="rId46" Type="http://schemas.openxmlformats.org/officeDocument/2006/relationships/image" Target="../media/b83a07e413cbc9615041e4a6a76af8f2.jpg"/><Relationship Id="rId47" Type="http://schemas.openxmlformats.org/officeDocument/2006/relationships/image" Target="../media/2920242c8b161fec63a423d9de8ad837.jpg"/><Relationship Id="rId48" Type="http://schemas.openxmlformats.org/officeDocument/2006/relationships/image" Target="../media/c6eba141195feb3df91c511ce54fec53.jpg"/><Relationship Id="rId49" Type="http://schemas.openxmlformats.org/officeDocument/2006/relationships/image" Target="../media/9fbe66370a143f85aaff0cc1b5d568d4.jpg"/><Relationship Id="rId50" Type="http://schemas.openxmlformats.org/officeDocument/2006/relationships/image" Target="../media/b5b72576b11bdfd1a9b049b48b4dcd34.jpg"/><Relationship Id="rId51" Type="http://schemas.openxmlformats.org/officeDocument/2006/relationships/image" Target="../media/98c84a8c916649bad3974a2db3c5c638.jpg"/><Relationship Id="rId52" Type="http://schemas.openxmlformats.org/officeDocument/2006/relationships/image" Target="../media/3c8ed2d5612fd71e914b52652d7c4611.jpg"/><Relationship Id="rId53" Type="http://schemas.openxmlformats.org/officeDocument/2006/relationships/image" Target="../media/9ae682289819b095dfbbf6859854447c.jpg"/><Relationship Id="rId54" Type="http://schemas.openxmlformats.org/officeDocument/2006/relationships/image" Target="../media/441c5ad81306ce05064d4c4f833da7e8.jpg"/><Relationship Id="rId55" Type="http://schemas.openxmlformats.org/officeDocument/2006/relationships/image" Target="../media/b2924b879b06db0e35bad01d7278b7d0.jpg"/><Relationship Id="rId56" Type="http://schemas.openxmlformats.org/officeDocument/2006/relationships/image" Target="../media/c83ed0c153624e31e306c4de87bd9367.jpg"/><Relationship Id="rId57" Type="http://schemas.openxmlformats.org/officeDocument/2006/relationships/image" Target="../media/8c77fcf9668f64d3d6ba8a71c2e6df36.jpg"/><Relationship Id="rId58" Type="http://schemas.openxmlformats.org/officeDocument/2006/relationships/image" Target="../media/b1e995d22fb74690ca16dbd69286c70b.jpg"/><Relationship Id="rId59" Type="http://schemas.openxmlformats.org/officeDocument/2006/relationships/image" Target="../media/18ae1c6000fdceda0bd1d54a755a1035.jpg"/><Relationship Id="rId60" Type="http://schemas.openxmlformats.org/officeDocument/2006/relationships/image" Target="../media/f6d37bf6998dc7ab29291e727b441a2b.jpg"/><Relationship Id="rId61" Type="http://schemas.openxmlformats.org/officeDocument/2006/relationships/image" Target="../media/d71904715517030958820bb5a4d7507d.jpg"/><Relationship Id="rId62" Type="http://schemas.openxmlformats.org/officeDocument/2006/relationships/image" Target="../media/6ea9d2e021bb5149c7068663f2bf0e3a.jpg"/><Relationship Id="rId63" Type="http://schemas.openxmlformats.org/officeDocument/2006/relationships/image" Target="../media/35c7bc7f57024ebc4bd0060a248c6d27.jpg"/><Relationship Id="rId64" Type="http://schemas.openxmlformats.org/officeDocument/2006/relationships/image" Target="../media/9f1c7640021bcc8bc9ddf7df40739360.jpg"/><Relationship Id="rId65" Type="http://schemas.openxmlformats.org/officeDocument/2006/relationships/image" Target="../media/efc802493e895562831af01a8f1b5b47.jpg"/><Relationship Id="rId66" Type="http://schemas.openxmlformats.org/officeDocument/2006/relationships/image" Target="../media/b4c05de55072cec4140140e6d62429ef.jpg"/><Relationship Id="rId67" Type="http://schemas.openxmlformats.org/officeDocument/2006/relationships/image" Target="../media/3008e1a865052abfe9308c736c05da6b.jpg"/><Relationship Id="rId68" Type="http://schemas.openxmlformats.org/officeDocument/2006/relationships/image" Target="../media/d4c8207fd356086da9d55947517d42a2.jpg"/><Relationship Id="rId69" Type="http://schemas.openxmlformats.org/officeDocument/2006/relationships/image" Target="../media/63d8a099bc4bea108b332833b9ef58b8.jpg"/><Relationship Id="rId70" Type="http://schemas.openxmlformats.org/officeDocument/2006/relationships/image" Target="../media/b72a24d4ee6c8e0ea570c6ce6ed735c8.jpg"/><Relationship Id="rId71" Type="http://schemas.openxmlformats.org/officeDocument/2006/relationships/image" Target="../media/40ed8492e96ba2b7aa90f559326b01a7.jpg"/><Relationship Id="rId72" Type="http://schemas.openxmlformats.org/officeDocument/2006/relationships/image" Target="../media/8eeb1a6c9325b638200b8e308b5c712b.jpg"/><Relationship Id="rId73" Type="http://schemas.openxmlformats.org/officeDocument/2006/relationships/image" Target="../media/950cbd8136e0acc42a46f6e1e1f3c45e.jpg"/><Relationship Id="rId74" Type="http://schemas.openxmlformats.org/officeDocument/2006/relationships/image" Target="../media/d32a28cd15364826a147bcce617047d3.jpg"/><Relationship Id="rId75" Type="http://schemas.openxmlformats.org/officeDocument/2006/relationships/image" Target="../media/e3b1c311fe539e1d60c15ffcf61d36da.jpg"/><Relationship Id="rId76" Type="http://schemas.openxmlformats.org/officeDocument/2006/relationships/image" Target="../media/405d98fa1fbf0db33b523345c43aff06.jpg"/><Relationship Id="rId77" Type="http://schemas.openxmlformats.org/officeDocument/2006/relationships/image" Target="../media/60aea00c9779732ec6a9f36512fb36dc.jpg"/><Relationship Id="rId78" Type="http://schemas.openxmlformats.org/officeDocument/2006/relationships/image" Target="../media/183c312c091c2397d0bdde12ee53eebf.jpg"/><Relationship Id="rId79" Type="http://schemas.openxmlformats.org/officeDocument/2006/relationships/image" Target="../media/dec14db2a94a126b3ab0a688416bf634.jpg"/><Relationship Id="rId80" Type="http://schemas.openxmlformats.org/officeDocument/2006/relationships/image" Target="../media/a6b65a164d700691f9cf3f1babc7ec2a.jpg"/><Relationship Id="rId81" Type="http://schemas.openxmlformats.org/officeDocument/2006/relationships/image" Target="../media/d98ef0ad861046a561e8c93c124342ae.jpg"/><Relationship Id="rId82" Type="http://schemas.openxmlformats.org/officeDocument/2006/relationships/image" Target="../media/a6b5d193f926b488d649b2e81c51a77a.jpg"/><Relationship Id="rId83" Type="http://schemas.openxmlformats.org/officeDocument/2006/relationships/image" Target="../media/859b70efc6471983460a064160526a4a.jpg"/><Relationship Id="rId84" Type="http://schemas.openxmlformats.org/officeDocument/2006/relationships/image" Target="../media/759c7332ca117a8e4b06fd03f49794ef.jpg"/><Relationship Id="rId85" Type="http://schemas.openxmlformats.org/officeDocument/2006/relationships/image" Target="../media/934375f07f39c3c630addd4a20a81d12.jpg"/><Relationship Id="rId86" Type="http://schemas.openxmlformats.org/officeDocument/2006/relationships/image" Target="../media/226dbc065fbece951bc1135af3b0c2ec.jpg"/><Relationship Id="rId87" Type="http://schemas.openxmlformats.org/officeDocument/2006/relationships/image" Target="../media/1ae23d99f88edf288ae3f4f87c8b5092.jpg"/><Relationship Id="rId88" Type="http://schemas.openxmlformats.org/officeDocument/2006/relationships/image" Target="../media/277cb7ceaf9931744d9da61d9470c225.jpg"/><Relationship Id="rId89" Type="http://schemas.openxmlformats.org/officeDocument/2006/relationships/image" Target="../media/26fc44d2b454d3e11f866ef0412811b5.jpg"/><Relationship Id="rId90" Type="http://schemas.openxmlformats.org/officeDocument/2006/relationships/image" Target="../media/879f24f8dc154caac9cb1294bcf1c8ca.jpg"/><Relationship Id="rId91" Type="http://schemas.openxmlformats.org/officeDocument/2006/relationships/image" Target="../media/f51f5912a3c03edd1b71bf90943d07c8.jpg"/><Relationship Id="rId92" Type="http://schemas.openxmlformats.org/officeDocument/2006/relationships/image" Target="../media/c8837c689b7bf76f8c941425c5aaa3a9.jpg"/><Relationship Id="rId93" Type="http://schemas.openxmlformats.org/officeDocument/2006/relationships/image" Target="../media/3dbb87faa9fa754f5278fb6c963d4511.jpg"/><Relationship Id="rId94" Type="http://schemas.openxmlformats.org/officeDocument/2006/relationships/image" Target="../media/f416bbf2299747456827b43269a4a12a.jpg"/><Relationship Id="rId95" Type="http://schemas.openxmlformats.org/officeDocument/2006/relationships/image" Target="../media/770ac110677df0c2e0c00951cd9c3fd5.jpg"/><Relationship Id="rId96" Type="http://schemas.openxmlformats.org/officeDocument/2006/relationships/image" Target="../media/ffecf6299b299d54016bb51b40f63cd9.jpg"/><Relationship Id="rId97" Type="http://schemas.openxmlformats.org/officeDocument/2006/relationships/image" Target="../media/c1cc21a0e24deb66ea6bc967405eda16.jpg"/><Relationship Id="rId98" Type="http://schemas.openxmlformats.org/officeDocument/2006/relationships/image" Target="../media/a6853885b62691e4f38e1b7e41c2ccf6.jpg"/><Relationship Id="rId99" Type="http://schemas.openxmlformats.org/officeDocument/2006/relationships/image" Target="../media/0692da32d45ba6acdf80b3dc90636995.jpg"/><Relationship Id="rId100" Type="http://schemas.openxmlformats.org/officeDocument/2006/relationships/image" Target="../media/7e9d29838e19a67a7f13a5e2e3dd8f95.jpg"/><Relationship Id="rId101" Type="http://schemas.openxmlformats.org/officeDocument/2006/relationships/image" Target="../media/6b37415960cbbf178b6f2a1a86ed8c29.jpg"/><Relationship Id="rId102" Type="http://schemas.openxmlformats.org/officeDocument/2006/relationships/image" Target="../media/95e77d916f2ccc78756a11b9d824eba9.jpg"/><Relationship Id="rId103" Type="http://schemas.openxmlformats.org/officeDocument/2006/relationships/image" Target="../media/7d014a176035d3a9b76ede92c6b0033e.jpg"/><Relationship Id="rId104" Type="http://schemas.openxmlformats.org/officeDocument/2006/relationships/image" Target="../media/2b43787b27752d2c1bc02f5b89878ce3.jpg"/><Relationship Id="rId105" Type="http://schemas.openxmlformats.org/officeDocument/2006/relationships/image" Target="../media/fd0e53b27a0ba7731aacc4173dc628d1.jpg"/><Relationship Id="rId106" Type="http://schemas.openxmlformats.org/officeDocument/2006/relationships/image" Target="../media/4a7f4e6a133bec0f242ba53ca49a28ed.jpg"/><Relationship Id="rId107" Type="http://schemas.openxmlformats.org/officeDocument/2006/relationships/image" Target="../media/bce2baa835465fc68f82edc85881dfb8.jpg"/><Relationship Id="rId108" Type="http://schemas.openxmlformats.org/officeDocument/2006/relationships/image" Target="../media/633c5f4e4077b7af1d20feb78c25494f.jpg"/><Relationship Id="rId109" Type="http://schemas.openxmlformats.org/officeDocument/2006/relationships/image" Target="../media/ee6c34997312d632f2cc93d869d158c4.jpg"/><Relationship Id="rId110" Type="http://schemas.openxmlformats.org/officeDocument/2006/relationships/image" Target="../media/82e8890b6d68914bcd13a96c0512cf55.jpg"/><Relationship Id="rId111" Type="http://schemas.openxmlformats.org/officeDocument/2006/relationships/image" Target="../media/abead215b97e30b81160490e308209a6.jpg"/><Relationship Id="rId112" Type="http://schemas.openxmlformats.org/officeDocument/2006/relationships/image" Target="../media/798f2e7bc1d7228aec7a30bd0b0aa5e6.jpg"/><Relationship Id="rId113" Type="http://schemas.openxmlformats.org/officeDocument/2006/relationships/image" Target="../media/791ee9a59a5532a3362a7ffae926344d.jpg"/><Relationship Id="rId114" Type="http://schemas.openxmlformats.org/officeDocument/2006/relationships/image" Target="../media/3c36e3ff607a2e6c56620077f958479a.jpg"/><Relationship Id="rId115" Type="http://schemas.openxmlformats.org/officeDocument/2006/relationships/image" Target="../media/1ff2bd1d7034ea777e7a6d09609905b1.jpg"/><Relationship Id="rId116" Type="http://schemas.openxmlformats.org/officeDocument/2006/relationships/image" Target="../media/f296c0f1ff37cb31ab04a89abfcffada.jpg"/><Relationship Id="rId117" Type="http://schemas.openxmlformats.org/officeDocument/2006/relationships/image" Target="../media/3096123e9b379cbe836e8bdef0a551b9.jpg"/><Relationship Id="rId118" Type="http://schemas.openxmlformats.org/officeDocument/2006/relationships/image" Target="../media/bb485dabb8f677232252d66218bdbbb6.jpg"/><Relationship Id="rId119" Type="http://schemas.openxmlformats.org/officeDocument/2006/relationships/image" Target="../media/14620916b3ec1b38169425bbd73c4017.jpg"/><Relationship Id="rId120" Type="http://schemas.openxmlformats.org/officeDocument/2006/relationships/image" Target="../media/81f904384a1a149918c079ad28f73ecf.jpg"/><Relationship Id="rId121" Type="http://schemas.openxmlformats.org/officeDocument/2006/relationships/image" Target="../media/7b1d20c83fb6399558c1a9d5733506aa.jpg"/><Relationship Id="rId122" Type="http://schemas.openxmlformats.org/officeDocument/2006/relationships/image" Target="../media/2f380845eae150a7874b6344155f1ec1.jpg"/><Relationship Id="rId123" Type="http://schemas.openxmlformats.org/officeDocument/2006/relationships/image" Target="../media/aa30b447b2fdf0fb7489ddad83b26ef1.jpg"/><Relationship Id="rId124" Type="http://schemas.openxmlformats.org/officeDocument/2006/relationships/image" Target="../media/314bce873a35018fb55255d98f18dbb7.jpg"/><Relationship Id="rId125" Type="http://schemas.openxmlformats.org/officeDocument/2006/relationships/image" Target="../media/9c5ef531ed9755e6d4e86b8450eb3eef.jpg"/><Relationship Id="rId126" Type="http://schemas.openxmlformats.org/officeDocument/2006/relationships/image" Target="../media/352ef65636e7808b67991d5c741a55ff.jpg"/><Relationship Id="rId127" Type="http://schemas.openxmlformats.org/officeDocument/2006/relationships/image" Target="../media/d7cd5ee46701d98c7aaacd257353b6bf.jpg"/><Relationship Id="rId128" Type="http://schemas.openxmlformats.org/officeDocument/2006/relationships/image" Target="../media/8da93e6f5c8f3c23998161f0d6bac341.jpg"/><Relationship Id="rId129" Type="http://schemas.openxmlformats.org/officeDocument/2006/relationships/image" Target="../media/90a0a6a354e184aa3cd8e66f624f670a.jpg"/><Relationship Id="rId130" Type="http://schemas.openxmlformats.org/officeDocument/2006/relationships/image" Target="../media/5ea9537d62f006be06e2fbf32ded3e4f.jpg"/><Relationship Id="rId131" Type="http://schemas.openxmlformats.org/officeDocument/2006/relationships/image" Target="../media/23bb779ca26f89e75586a8791ad27597.jpg"/><Relationship Id="rId132" Type="http://schemas.openxmlformats.org/officeDocument/2006/relationships/image" Target="../media/fedffd272190884d3bcac7d329b44e66.jpg"/><Relationship Id="rId133" Type="http://schemas.openxmlformats.org/officeDocument/2006/relationships/image" Target="../media/f89e3b2f429cb7081e0b41eb2ac0475a.jp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f17fb7c71816f163cc0156e36041d9f3.jpg"/><Relationship Id="rId2" Type="http://schemas.openxmlformats.org/officeDocument/2006/relationships/image" Target="../media/be337dc761c62c8594dd6c81f283312b.jpg"/><Relationship Id="rId3" Type="http://schemas.openxmlformats.org/officeDocument/2006/relationships/image" Target="../media/aef0472857111fb9d140e0b8e4eb7166.jpg"/><Relationship Id="rId4" Type="http://schemas.openxmlformats.org/officeDocument/2006/relationships/image" Target="../media/28e7eb82ffae140b44fe737366739c0b.jpg"/><Relationship Id="rId5" Type="http://schemas.openxmlformats.org/officeDocument/2006/relationships/image" Target="../media/43981dddfc87d69c939c4dd7535b212c.jpg"/><Relationship Id="rId6" Type="http://schemas.openxmlformats.org/officeDocument/2006/relationships/image" Target="../media/5e246d6aff5af5298b857a4833bb3757.jpg"/><Relationship Id="rId7" Type="http://schemas.openxmlformats.org/officeDocument/2006/relationships/image" Target="../media/bec9231560b297d30eb19a1b17d314f5.jpg"/><Relationship Id="rId8" Type="http://schemas.openxmlformats.org/officeDocument/2006/relationships/image" Target="../media/058e1573fa9038a01bcb32684a86663a.jpg"/><Relationship Id="rId9" Type="http://schemas.openxmlformats.org/officeDocument/2006/relationships/image" Target="../media/a1c9f5fbf9ececb89c4f1cfdccb19ab0.jpg"/><Relationship Id="rId10" Type="http://schemas.openxmlformats.org/officeDocument/2006/relationships/image" Target="../media/4964cccec67b7cf9d76c0e260328e189.jpg"/><Relationship Id="rId11" Type="http://schemas.openxmlformats.org/officeDocument/2006/relationships/image" Target="../media/660fb6407e14eda39710ba2a0e2df0d6.jpg"/><Relationship Id="rId12" Type="http://schemas.openxmlformats.org/officeDocument/2006/relationships/image" Target="../media/75663cf99a22f7e18a79c8aaf2bfc50f.jpg"/><Relationship Id="rId13" Type="http://schemas.openxmlformats.org/officeDocument/2006/relationships/image" Target="../media/56b8fa432a4fd235176e6a90fe8ac928.jpg"/><Relationship Id="rId14" Type="http://schemas.openxmlformats.org/officeDocument/2006/relationships/image" Target="../media/ee092487be5132348c4def33047e20eb.jpg"/><Relationship Id="rId15" Type="http://schemas.openxmlformats.org/officeDocument/2006/relationships/image" Target="../media/50f8a0dcedeaed8945937158a72f7368.jpg"/><Relationship Id="rId16" Type="http://schemas.openxmlformats.org/officeDocument/2006/relationships/image" Target="../media/c596c22f2e5c5ca5c532c93e38c9028a.jpg"/><Relationship Id="rId17" Type="http://schemas.openxmlformats.org/officeDocument/2006/relationships/image" Target="../media/d4aa3a3635c0aeed63fd81a5c8310dc5.jpg"/><Relationship Id="rId18" Type="http://schemas.openxmlformats.org/officeDocument/2006/relationships/image" Target="../media/0e679d7e5ae0d622db6cc4e8746eaf67.jpg"/><Relationship Id="rId19" Type="http://schemas.openxmlformats.org/officeDocument/2006/relationships/image" Target="../media/9d3a1550bd353bda4d13ccad1cab60e4.jpg"/><Relationship Id="rId20" Type="http://schemas.openxmlformats.org/officeDocument/2006/relationships/image" Target="../media/f80ecdd750e4c3ffde415cc1f1a07752.jpg"/><Relationship Id="rId21" Type="http://schemas.openxmlformats.org/officeDocument/2006/relationships/image" Target="../media/594e954e4f26b2ce7d913899d4f963f2.jpg"/><Relationship Id="rId22" Type="http://schemas.openxmlformats.org/officeDocument/2006/relationships/image" Target="../media/d9d0fdadbd7885c80c4c4c14c62494f4.jpg"/><Relationship Id="rId23" Type="http://schemas.openxmlformats.org/officeDocument/2006/relationships/image" Target="../media/8674cc3e4f32f8cc18386b7cd44c099f.JPG"/><Relationship Id="rId24" Type="http://schemas.openxmlformats.org/officeDocument/2006/relationships/image" Target="../media/c52ebb90f1e5c3cd086f6f8c71b66d9c.jpg"/><Relationship Id="rId25" Type="http://schemas.openxmlformats.org/officeDocument/2006/relationships/image" Target="../media/235f0c0427d7c71ddbfb302e51cd30db.jpg"/><Relationship Id="rId26" Type="http://schemas.openxmlformats.org/officeDocument/2006/relationships/image" Target="../media/2cd7436bf067bb31e835409d4c424294.jpg"/><Relationship Id="rId27" Type="http://schemas.openxmlformats.org/officeDocument/2006/relationships/image" Target="../media/a8a76f8d86e0279f7fc1da0123df9f69.jpg"/><Relationship Id="rId28" Type="http://schemas.openxmlformats.org/officeDocument/2006/relationships/image" Target="../media/99fb86b66892c76d3d461677a708efba.jpg"/><Relationship Id="rId29" Type="http://schemas.openxmlformats.org/officeDocument/2006/relationships/image" Target="../media/409bbd4d9bda9700a76b79d0f3844ad4.jpg"/><Relationship Id="rId30" Type="http://schemas.openxmlformats.org/officeDocument/2006/relationships/image" Target="../media/11d94bec6ff104449febe10e1abea156.jpg"/><Relationship Id="rId31" Type="http://schemas.openxmlformats.org/officeDocument/2006/relationships/image" Target="../media/4545e184b89c8647e7e3c1258a4be71e.jpg"/><Relationship Id="rId32" Type="http://schemas.openxmlformats.org/officeDocument/2006/relationships/image" Target="../media/f5a7edb124532b9aa36dba49ec2d6a77.jpg"/><Relationship Id="rId33" Type="http://schemas.openxmlformats.org/officeDocument/2006/relationships/image" Target="../media/7abc3066a0625c1d15869241353399ce.jpg"/><Relationship Id="rId34" Type="http://schemas.openxmlformats.org/officeDocument/2006/relationships/image" Target="../media/bd3b18bb958a7b4e79af9a6e9f3110d7.jpg"/><Relationship Id="rId35" Type="http://schemas.openxmlformats.org/officeDocument/2006/relationships/image" Target="../media/788df1a1dbeeba416dd5cba91c7597c3.jpg"/><Relationship Id="rId36" Type="http://schemas.openxmlformats.org/officeDocument/2006/relationships/image" Target="../media/2ac05e89897ad64ba0f945a52c3f61c8.jpg"/><Relationship Id="rId37" Type="http://schemas.openxmlformats.org/officeDocument/2006/relationships/image" Target="../media/10dc33f6abaa0c87f3079bec79cfdbd7.jpg"/><Relationship Id="rId38" Type="http://schemas.openxmlformats.org/officeDocument/2006/relationships/image" Target="../media/1f68ff11a07352e36357cc6e51fd4d2e.jpg"/><Relationship Id="rId39" Type="http://schemas.openxmlformats.org/officeDocument/2006/relationships/image" Target="../media/0eaf67d80e7cd7ce9fcd0a0fc6fbdd39.jpg"/><Relationship Id="rId40" Type="http://schemas.openxmlformats.org/officeDocument/2006/relationships/image" Target="../media/114ec104c2f3930760f50a58259127b5.jpg"/><Relationship Id="rId41" Type="http://schemas.openxmlformats.org/officeDocument/2006/relationships/image" Target="../media/6e0c14ade8315c61c61592b40baddb55.jpg"/><Relationship Id="rId42" Type="http://schemas.openxmlformats.org/officeDocument/2006/relationships/image" Target="../media/80588e9391b09cb198e14c2512984800.jpg"/><Relationship Id="rId43" Type="http://schemas.openxmlformats.org/officeDocument/2006/relationships/image" Target="../media/45446d201d27c79e68bbb0f885cc2637.jpg"/><Relationship Id="rId44" Type="http://schemas.openxmlformats.org/officeDocument/2006/relationships/image" Target="../media/82c106454a71ae79d7a1bd35922db04a.jpg"/><Relationship Id="rId45" Type="http://schemas.openxmlformats.org/officeDocument/2006/relationships/image" Target="../media/bf5b2dd79d7af7a9e1c9acd272b70a2c.jpg"/><Relationship Id="rId46" Type="http://schemas.openxmlformats.org/officeDocument/2006/relationships/image" Target="../media/ae2cd0f794844705e364eb9d83cf3557.jpg"/><Relationship Id="rId47" Type="http://schemas.openxmlformats.org/officeDocument/2006/relationships/image" Target="../media/37b42b4333fa3f474954f60d46f74a7d.jpg"/><Relationship Id="rId48" Type="http://schemas.openxmlformats.org/officeDocument/2006/relationships/image" Target="../media/edbf0a74f6b4efd3751853f3cfbf935f.jpg"/><Relationship Id="rId49" Type="http://schemas.openxmlformats.org/officeDocument/2006/relationships/image" Target="../media/f174fc8e23ce450a19fe2779a2e9421b.jpg"/><Relationship Id="rId50" Type="http://schemas.openxmlformats.org/officeDocument/2006/relationships/image" Target="../media/6dce4ff7e30065044bba93227d40180e.jpg"/><Relationship Id="rId51" Type="http://schemas.openxmlformats.org/officeDocument/2006/relationships/image" Target="../media/d8037e374d8e8a8145706735551d1ff9.jpg"/><Relationship Id="rId52" Type="http://schemas.openxmlformats.org/officeDocument/2006/relationships/image" Target="../media/134dec89f35d87a2555e5e6ddab742d2.jpg"/><Relationship Id="rId53" Type="http://schemas.openxmlformats.org/officeDocument/2006/relationships/image" Target="../media/dba9bb7cd14724269056c886e3cf8c55.jpg"/><Relationship Id="rId54" Type="http://schemas.openxmlformats.org/officeDocument/2006/relationships/image" Target="../media/fd8eb54dfa825371a50f9a87f6644ab8.jpg"/><Relationship Id="rId55" Type="http://schemas.openxmlformats.org/officeDocument/2006/relationships/image" Target="../media/011e4ea89fb5dfbbae721f958c7b0d5f.jpg"/><Relationship Id="rId56" Type="http://schemas.openxmlformats.org/officeDocument/2006/relationships/image" Target="../media/4f136c1b1c21ab45de2d3b6ac9499c49.jpg"/><Relationship Id="rId57" Type="http://schemas.openxmlformats.org/officeDocument/2006/relationships/image" Target="../media/16039a8ba6095bf928bb7f941826cced.jpg"/><Relationship Id="rId58" Type="http://schemas.openxmlformats.org/officeDocument/2006/relationships/image" Target="../media/ec113353e5e627bc1c13e11d51a218b8.jpg"/><Relationship Id="rId59" Type="http://schemas.openxmlformats.org/officeDocument/2006/relationships/image" Target="../media/3643c1a4e1e0675270e5d0257f3964c8.jpg"/><Relationship Id="rId60" Type="http://schemas.openxmlformats.org/officeDocument/2006/relationships/image" Target="../media/ad5b6c5352f67e9d385e7cc985306d4d.jpg"/><Relationship Id="rId61" Type="http://schemas.openxmlformats.org/officeDocument/2006/relationships/image" Target="../media/55a5c0582959c91a9d6168bc979aba05.jpg"/><Relationship Id="rId62" Type="http://schemas.openxmlformats.org/officeDocument/2006/relationships/image" Target="../media/902eee242bd5dd78f64a99a043437941.jpg"/><Relationship Id="rId63" Type="http://schemas.openxmlformats.org/officeDocument/2006/relationships/image" Target="../media/6d1c6da541bb87ccf36892766dad1c2f.jpg"/><Relationship Id="rId64" Type="http://schemas.openxmlformats.org/officeDocument/2006/relationships/image" Target="../media/05de326352fac4d72f451ea72beafc9c.jpg"/><Relationship Id="rId65" Type="http://schemas.openxmlformats.org/officeDocument/2006/relationships/image" Target="../media/5a294ab4f19d67ad429cb04ad5d62344.jpg"/><Relationship Id="rId66" Type="http://schemas.openxmlformats.org/officeDocument/2006/relationships/image" Target="../media/da9207152bed4cf9f53d911ecc1a3cef.jpg"/><Relationship Id="rId67" Type="http://schemas.openxmlformats.org/officeDocument/2006/relationships/image" Target="../media/9d222d94e1987b79822804a4e449f56a.jpg"/><Relationship Id="rId68" Type="http://schemas.openxmlformats.org/officeDocument/2006/relationships/image" Target="../media/bd898423d42e9d1ba01738579d83278d.jpg"/><Relationship Id="rId69" Type="http://schemas.openxmlformats.org/officeDocument/2006/relationships/image" Target="../media/9732270abc0c5658deba5e0b0195c588.jpg"/><Relationship Id="rId70" Type="http://schemas.openxmlformats.org/officeDocument/2006/relationships/image" Target="../media/1edeb15735652c51ad874960b7144d50.jpg"/><Relationship Id="rId71" Type="http://schemas.openxmlformats.org/officeDocument/2006/relationships/image" Target="../media/5a2920d7e504bd2ba1786dabb7283d96.jpg"/><Relationship Id="rId72" Type="http://schemas.openxmlformats.org/officeDocument/2006/relationships/image" Target="../media/0740f28f891c1cce9cf0abb88021a9c8.jpg"/><Relationship Id="rId73" Type="http://schemas.openxmlformats.org/officeDocument/2006/relationships/image" Target="../media/201275aea9179045847c8319093dafc6.jpg"/><Relationship Id="rId74" Type="http://schemas.openxmlformats.org/officeDocument/2006/relationships/image" Target="../media/aea84e01d695b7219c7401438da5239f.jpg"/><Relationship Id="rId75" Type="http://schemas.openxmlformats.org/officeDocument/2006/relationships/image" Target="../media/640fb05a1c9240187004e8189f521f44.jpg"/><Relationship Id="rId76" Type="http://schemas.openxmlformats.org/officeDocument/2006/relationships/image" Target="../media/7274cf57b2421cd2bf74cce91d7188f6.jpg"/><Relationship Id="rId77" Type="http://schemas.openxmlformats.org/officeDocument/2006/relationships/image" Target="../media/c8752a92efa6788e857348815435ff50.jpg"/><Relationship Id="rId78" Type="http://schemas.openxmlformats.org/officeDocument/2006/relationships/image" Target="../media/04afad17fb494f33c25f110da57695eb.jpg"/><Relationship Id="rId79" Type="http://schemas.openxmlformats.org/officeDocument/2006/relationships/image" Target="../media/b19c9df14dfc312b85eb8cd2543b52d1.jpg"/><Relationship Id="rId80" Type="http://schemas.openxmlformats.org/officeDocument/2006/relationships/image" Target="../media/6fcf98db77ddd64f5206bf178664a83c.jpg"/><Relationship Id="rId81" Type="http://schemas.openxmlformats.org/officeDocument/2006/relationships/image" Target="../media/5f98bbe5203acc8056c49a4015db0574.jpg"/><Relationship Id="rId82" Type="http://schemas.openxmlformats.org/officeDocument/2006/relationships/image" Target="../media/22bc3d15ab191e1d5f886e49142ff63f.jpg"/><Relationship Id="rId83" Type="http://schemas.openxmlformats.org/officeDocument/2006/relationships/image" Target="../media/6e1d19cc5dad4a6f7d67b5802a3a129e.jpg"/><Relationship Id="rId84" Type="http://schemas.openxmlformats.org/officeDocument/2006/relationships/image" Target="../media/5871411a6d2e9875019a3bbf13365743.jpg"/><Relationship Id="rId85" Type="http://schemas.openxmlformats.org/officeDocument/2006/relationships/image" Target="../media/0c92ec5ef0a5867fac825a2c798a48e7.jpg"/><Relationship Id="rId86" Type="http://schemas.openxmlformats.org/officeDocument/2006/relationships/image" Target="../media/afe459c1a924c42e825524d7bcc7323b.jpg"/><Relationship Id="rId87" Type="http://schemas.openxmlformats.org/officeDocument/2006/relationships/image" Target="../media/cbfe7be5e7f2223c97aade9504c10ef0.jpg"/><Relationship Id="rId88" Type="http://schemas.openxmlformats.org/officeDocument/2006/relationships/image" Target="../media/ccb8728155c05f3e16dd537684b018c4.jpg"/><Relationship Id="rId89" Type="http://schemas.openxmlformats.org/officeDocument/2006/relationships/image" Target="../media/eafaa8fa59e42e5042fb14d46081a87b.jpg"/><Relationship Id="rId90" Type="http://schemas.openxmlformats.org/officeDocument/2006/relationships/image" Target="../media/c9cdd74ebf1cb6619af80c143ba237ef.jpg"/><Relationship Id="rId91" Type="http://schemas.openxmlformats.org/officeDocument/2006/relationships/image" Target="../media/b6bc789bb1828b24e13675bd30524580.jpg"/><Relationship Id="rId92" Type="http://schemas.openxmlformats.org/officeDocument/2006/relationships/image" Target="../media/4cb0240d147ad0cdd9f62253d59c05b7.jpg"/><Relationship Id="rId93" Type="http://schemas.openxmlformats.org/officeDocument/2006/relationships/image" Target="../media/f33cd7eb927820ed2764a93c9f76cc3c.jpg"/><Relationship Id="rId94" Type="http://schemas.openxmlformats.org/officeDocument/2006/relationships/image" Target="../media/f35945adbc54e03842846367d15726cd.jpg"/><Relationship Id="rId95" Type="http://schemas.openxmlformats.org/officeDocument/2006/relationships/image" Target="../media/da9e176b95eb52be02b4ccff18fc06eb.jpg"/><Relationship Id="rId96" Type="http://schemas.openxmlformats.org/officeDocument/2006/relationships/image" Target="../media/5d60238d3ed7395441ca65cccd81f1a8.jpg"/><Relationship Id="rId97" Type="http://schemas.openxmlformats.org/officeDocument/2006/relationships/image" Target="../media/a5a8cc68daf2aca38ca7fbe65c9c4245.jpg"/><Relationship Id="rId98" Type="http://schemas.openxmlformats.org/officeDocument/2006/relationships/image" Target="../media/948b340060780fd65c3a2daf25e8b3e4.jpg"/><Relationship Id="rId99" Type="http://schemas.openxmlformats.org/officeDocument/2006/relationships/image" Target="../media/878e1b8208104614188554d4c8e5c175.jpg"/><Relationship Id="rId100" Type="http://schemas.openxmlformats.org/officeDocument/2006/relationships/image" Target="../media/d6f1d495ca0678fba86758bcff06a203.jpg"/><Relationship Id="rId101" Type="http://schemas.openxmlformats.org/officeDocument/2006/relationships/image" Target="../media/ffcab63698e492297d9ffa3da274557c.jpg"/><Relationship Id="rId102" Type="http://schemas.openxmlformats.org/officeDocument/2006/relationships/image" Target="../media/a2e15fc4ea3a910896566ee6a66e580d.jpg"/><Relationship Id="rId103" Type="http://schemas.openxmlformats.org/officeDocument/2006/relationships/image" Target="../media/d42aea961eb4cfd9ebe1b6a6bc10f4e4.jpg"/><Relationship Id="rId104" Type="http://schemas.openxmlformats.org/officeDocument/2006/relationships/image" Target="../media/c27bd1587dffc0e28f276b6a1267780c.jpg"/><Relationship Id="rId105" Type="http://schemas.openxmlformats.org/officeDocument/2006/relationships/image" Target="../media/a9ade06d4273470220d3295dc7ad0144.jpg"/><Relationship Id="rId106" Type="http://schemas.openxmlformats.org/officeDocument/2006/relationships/image" Target="../media/af465f1210f39504fca17c1cd012d2a9.jpg"/><Relationship Id="rId107" Type="http://schemas.openxmlformats.org/officeDocument/2006/relationships/image" Target="../media/3d5f588211ad66001da5a471da3323b4.jpg"/><Relationship Id="rId108" Type="http://schemas.openxmlformats.org/officeDocument/2006/relationships/image" Target="../media/696970f5fce9d5a5e8a65c58d0560142.jpg"/><Relationship Id="rId109" Type="http://schemas.openxmlformats.org/officeDocument/2006/relationships/image" Target="../media/099b57d2a3bad03645204c2ac6ccc0af.jpg"/><Relationship Id="rId110" Type="http://schemas.openxmlformats.org/officeDocument/2006/relationships/image" Target="../media/0644aba9afa990fd7139f93007b5fb7a.jpg"/><Relationship Id="rId111" Type="http://schemas.openxmlformats.org/officeDocument/2006/relationships/image" Target="../media/cbd46c22042618bbd517f3f57df747d3.jpg"/><Relationship Id="rId112" Type="http://schemas.openxmlformats.org/officeDocument/2006/relationships/image" Target="../media/e28e2ec932c37d27174567f3016037c9.jpg"/><Relationship Id="rId113" Type="http://schemas.openxmlformats.org/officeDocument/2006/relationships/image" Target="../media/dc8ecedbdad516019a4765bc2a628045.jpg"/><Relationship Id="rId114" Type="http://schemas.openxmlformats.org/officeDocument/2006/relationships/image" Target="../media/d5a9a10153e1efa18b2b0d4e7c1f959a.jpg"/><Relationship Id="rId115" Type="http://schemas.openxmlformats.org/officeDocument/2006/relationships/image" Target="../media/90470c692443038fed9a95c89e6ccacd.jpg"/><Relationship Id="rId116" Type="http://schemas.openxmlformats.org/officeDocument/2006/relationships/image" Target="../media/a0a1359c77e28af10155ff2006979019.jpg"/><Relationship Id="rId117" Type="http://schemas.openxmlformats.org/officeDocument/2006/relationships/image" Target="../media/66ce62f4d902ff7602559d54fa7d92a3.jpg"/><Relationship Id="rId118" Type="http://schemas.openxmlformats.org/officeDocument/2006/relationships/image" Target="../media/9316be5c1797befc57c468169b3a3530.jpg"/><Relationship Id="rId119" Type="http://schemas.openxmlformats.org/officeDocument/2006/relationships/image" Target="../media/74e6cc02779e64f52f78dd9948073124.jpg"/><Relationship Id="rId120" Type="http://schemas.openxmlformats.org/officeDocument/2006/relationships/image" Target="../media/cc53570a2500159e2aa452eb447542f6.jpg"/><Relationship Id="rId121" Type="http://schemas.openxmlformats.org/officeDocument/2006/relationships/image" Target="../media/c3470c0fa6a9bd5042ca656ccb4183f4.jpg"/><Relationship Id="rId122" Type="http://schemas.openxmlformats.org/officeDocument/2006/relationships/image" Target="../media/5d74d6202bafa42ec79cc7614931d0a2.jpg"/><Relationship Id="rId123" Type="http://schemas.openxmlformats.org/officeDocument/2006/relationships/image" Target="../media/3c3a8ac605bafc119891cdfb90d9a6cb.jpg"/><Relationship Id="rId124" Type="http://schemas.openxmlformats.org/officeDocument/2006/relationships/image" Target="../media/9e187ba587d6776c2e5e211db54ecb7a.jpg"/><Relationship Id="rId125" Type="http://schemas.openxmlformats.org/officeDocument/2006/relationships/image" Target="../media/ac95cb5ceb57cd2f63683cc432fbf290.jpg"/><Relationship Id="rId126" Type="http://schemas.openxmlformats.org/officeDocument/2006/relationships/image" Target="../media/6a277239d9572e04da83242fd0c54ab1.jpg"/><Relationship Id="rId127" Type="http://schemas.openxmlformats.org/officeDocument/2006/relationships/image" Target="../media/6765816bcf778539ef3057f6868a35e9.jpg"/><Relationship Id="rId128" Type="http://schemas.openxmlformats.org/officeDocument/2006/relationships/image" Target="../media/84d443bf9b5ee0ce1bd971fe1edfa764.jpg"/><Relationship Id="rId129" Type="http://schemas.openxmlformats.org/officeDocument/2006/relationships/image" Target="../media/58ef6847306130ed253b56635ab1e183.jpg"/><Relationship Id="rId130" Type="http://schemas.openxmlformats.org/officeDocument/2006/relationships/image" Target="../media/35817eb67e105762911a1f848ac403b6.jpg"/><Relationship Id="rId131" Type="http://schemas.openxmlformats.org/officeDocument/2006/relationships/image" Target="../media/24fcd806a4e31d755aa1584c5f32effc.jpg"/><Relationship Id="rId132" Type="http://schemas.openxmlformats.org/officeDocument/2006/relationships/image" Target="../media/5d3513c5d29ee67eba28197edc5bd0d8.jpg"/><Relationship Id="rId133" Type="http://schemas.openxmlformats.org/officeDocument/2006/relationships/image" Target="../media/7409f5df0e7bd246ee24ed4d2c04e9d3.jpg"/><Relationship Id="rId134" Type="http://schemas.openxmlformats.org/officeDocument/2006/relationships/image" Target="../media/468fa5feb2c53d7165bab4b2f5c7e612.jpg"/><Relationship Id="rId135" Type="http://schemas.openxmlformats.org/officeDocument/2006/relationships/image" Target="../media/42024671da6a85963be17449bd361760.jpg"/><Relationship Id="rId136" Type="http://schemas.openxmlformats.org/officeDocument/2006/relationships/image" Target="../media/780d01be1643f9bb9cae701744b6ef3b.jpg"/><Relationship Id="rId137" Type="http://schemas.openxmlformats.org/officeDocument/2006/relationships/image" Target="../media/0f598d4fe7ea356127bd307cf515f982.JPG"/><Relationship Id="rId138" Type="http://schemas.openxmlformats.org/officeDocument/2006/relationships/image" Target="../media/3c0d5c00eda0c8d46df3e5ff7cda64bd.jpg"/><Relationship Id="rId139" Type="http://schemas.openxmlformats.org/officeDocument/2006/relationships/image" Target="../media/d2ce2439224ff50c402ad1735d2dda33.jpg"/><Relationship Id="rId140" Type="http://schemas.openxmlformats.org/officeDocument/2006/relationships/image" Target="../media/72d862ea9fb0c553551d424e6cc04fe4.jpg"/><Relationship Id="rId141" Type="http://schemas.openxmlformats.org/officeDocument/2006/relationships/image" Target="../media/0d398d43a79d2cc20706529f6b0446ce.jpg"/><Relationship Id="rId142" Type="http://schemas.openxmlformats.org/officeDocument/2006/relationships/image" Target="../media/e43bb81f4704f56c5b8a7feec671a941.jpg"/><Relationship Id="rId143" Type="http://schemas.openxmlformats.org/officeDocument/2006/relationships/image" Target="../media/b13fa426b61312883f41104220cfb404.jpg"/><Relationship Id="rId144" Type="http://schemas.openxmlformats.org/officeDocument/2006/relationships/image" Target="../media/1d0e610205300652165a54be1aa504b0.jpg"/><Relationship Id="rId145" Type="http://schemas.openxmlformats.org/officeDocument/2006/relationships/image" Target="../media/277e3e5829655ebb297921bf078f3691.jpg"/><Relationship Id="rId146" Type="http://schemas.openxmlformats.org/officeDocument/2006/relationships/image" Target="../media/23e1063d92d392b0e81c0a838158462a.jpg"/><Relationship Id="rId147" Type="http://schemas.openxmlformats.org/officeDocument/2006/relationships/image" Target="../media/042c336d9833d02dbccbdf379bc16236.jpg"/><Relationship Id="rId148" Type="http://schemas.openxmlformats.org/officeDocument/2006/relationships/image" Target="../media/ebf2c071115d20ea1e82e1054e94433a.jpg"/><Relationship Id="rId149" Type="http://schemas.openxmlformats.org/officeDocument/2006/relationships/image" Target="../media/74e1d9f64ab23290fb0bc2c99e6bf25f.jpg"/><Relationship Id="rId150" Type="http://schemas.openxmlformats.org/officeDocument/2006/relationships/image" Target="../media/63ee2be1d4f31939dc3c9e78ff7e2cc5.jpg"/><Relationship Id="rId151" Type="http://schemas.openxmlformats.org/officeDocument/2006/relationships/image" Target="../media/a9de9f3643ba302c41c8876491fd26a0.jpg"/><Relationship Id="rId152" Type="http://schemas.openxmlformats.org/officeDocument/2006/relationships/image" Target="../media/95f07870bb9f283af844d10e854a9f44.jpg"/><Relationship Id="rId153" Type="http://schemas.openxmlformats.org/officeDocument/2006/relationships/image" Target="../media/d2f5df7ebeaa7f0245de2273ef0cb532.jpg"/><Relationship Id="rId154" Type="http://schemas.openxmlformats.org/officeDocument/2006/relationships/image" Target="../media/a0fbee3f09342cfa492619f64cf81459.jpg"/><Relationship Id="rId155" Type="http://schemas.openxmlformats.org/officeDocument/2006/relationships/image" Target="../media/5bf6ddd09a47e5e48a47aa3ead9019d4.jpg"/><Relationship Id="rId156" Type="http://schemas.openxmlformats.org/officeDocument/2006/relationships/image" Target="../media/8b4a745dc71fd490629e23446115bff9.jpg"/><Relationship Id="rId157" Type="http://schemas.openxmlformats.org/officeDocument/2006/relationships/image" Target="../media/3143f005694971cfdf33c8bba9eb0d6f.jpg"/><Relationship Id="rId158" Type="http://schemas.openxmlformats.org/officeDocument/2006/relationships/image" Target="../media/45dc2d9bd12ac44b01cb9b33dc1084bc.jpg"/><Relationship Id="rId159" Type="http://schemas.openxmlformats.org/officeDocument/2006/relationships/image" Target="../media/3f93c3e20a8b924eac87be7743fed65c.jpg"/><Relationship Id="rId160" Type="http://schemas.openxmlformats.org/officeDocument/2006/relationships/image" Target="../media/54b61db4a8f32f158dba20006f43ebb1.jpg"/><Relationship Id="rId161" Type="http://schemas.openxmlformats.org/officeDocument/2006/relationships/image" Target="../media/6d54377f306cd34688fdf25810c33ae4.jpg"/><Relationship Id="rId162" Type="http://schemas.openxmlformats.org/officeDocument/2006/relationships/image" Target="../media/d49a398c4840803179dfb015309330ca.jpg"/><Relationship Id="rId163" Type="http://schemas.openxmlformats.org/officeDocument/2006/relationships/image" Target="../media/a571a1127df13484e9129c8b5d531ef3.jpg"/><Relationship Id="rId164" Type="http://schemas.openxmlformats.org/officeDocument/2006/relationships/image" Target="../media/225ed2ee7434be93c377639df79b9076.jpg"/><Relationship Id="rId165" Type="http://schemas.openxmlformats.org/officeDocument/2006/relationships/image" Target="../media/dc62bc79729edede6d460a6ec57f24bf.jpg"/><Relationship Id="rId166" Type="http://schemas.openxmlformats.org/officeDocument/2006/relationships/image" Target="../media/4d5cff386c5b74b6b4e2efb76d7ea4d6.jpg"/><Relationship Id="rId167" Type="http://schemas.openxmlformats.org/officeDocument/2006/relationships/image" Target="../media/ac9485701f1c60b4df70d39b415d35f6.jpg"/><Relationship Id="rId168" Type="http://schemas.openxmlformats.org/officeDocument/2006/relationships/image" Target="../media/32ba301364cdc5ae7b7df2565b59188d.jpg"/><Relationship Id="rId169" Type="http://schemas.openxmlformats.org/officeDocument/2006/relationships/image" Target="../media/29222faead26dfeaa588de3145c2c8c7.jpg"/><Relationship Id="rId170" Type="http://schemas.openxmlformats.org/officeDocument/2006/relationships/image" Target="../media/403ea1a4fddc4db81b1d91fc63bafb4f.jpg"/><Relationship Id="rId171" Type="http://schemas.openxmlformats.org/officeDocument/2006/relationships/image" Target="../media/5c1c32597f6083c84820f7ce1e8e3272.jpg"/><Relationship Id="rId172" Type="http://schemas.openxmlformats.org/officeDocument/2006/relationships/image" Target="../media/57e512b4eb97f3c285482bbd828f5f4c.jpg"/><Relationship Id="rId173" Type="http://schemas.openxmlformats.org/officeDocument/2006/relationships/image" Target="../media/4d63b3c43ae8d0a87b71b044f13dc834.jpg"/><Relationship Id="rId174" Type="http://schemas.openxmlformats.org/officeDocument/2006/relationships/image" Target="../media/a40695e2a815f0714b6361fcee75d456.jpg"/><Relationship Id="rId175" Type="http://schemas.openxmlformats.org/officeDocument/2006/relationships/image" Target="../media/56633b9ccfc819860158c0072617c6c7.jpg"/><Relationship Id="rId176" Type="http://schemas.openxmlformats.org/officeDocument/2006/relationships/image" Target="../media/99dd0cae429b06ed7e0c5c8f191dfe43.jpg"/><Relationship Id="rId177" Type="http://schemas.openxmlformats.org/officeDocument/2006/relationships/image" Target="../media/f99198ac5509153deeb3c9c9452eefc0.jpg"/><Relationship Id="rId178" Type="http://schemas.openxmlformats.org/officeDocument/2006/relationships/image" Target="../media/c5797be7880b78ff24f9bcc80bd855a7.jpg"/><Relationship Id="rId179" Type="http://schemas.openxmlformats.org/officeDocument/2006/relationships/image" Target="../media/c70bd73b19253cf5c904a2e755757ebd.jpg"/><Relationship Id="rId180" Type="http://schemas.openxmlformats.org/officeDocument/2006/relationships/image" Target="../media/718b25890574cf24f07fbaa446bea6c2.jpg"/><Relationship Id="rId181" Type="http://schemas.openxmlformats.org/officeDocument/2006/relationships/image" Target="../media/5ce0b80fd175c2a13947b979fdedadca.jpg"/><Relationship Id="rId182" Type="http://schemas.openxmlformats.org/officeDocument/2006/relationships/image" Target="../media/eb0daea184738f0ce98b9264b5ba3864.jpg"/><Relationship Id="rId183" Type="http://schemas.openxmlformats.org/officeDocument/2006/relationships/image" Target="../media/1b16eab8a7a748aef670bb016135ac27.jpg"/><Relationship Id="rId184" Type="http://schemas.openxmlformats.org/officeDocument/2006/relationships/image" Target="../media/60ab708515216aa1bfe2bc7449b0aa16.jpg"/><Relationship Id="rId185" Type="http://schemas.openxmlformats.org/officeDocument/2006/relationships/image" Target="../media/7027f3da36c1dffc5a1e4ff1e6fd3144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1b2a92d7ba6c39959d3cb69b4406775.jpg"/><Relationship Id="rId2" Type="http://schemas.openxmlformats.org/officeDocument/2006/relationships/image" Target="../media/97b42de8153067934cb20a05c5e3a4f4.jpg"/><Relationship Id="rId3" Type="http://schemas.openxmlformats.org/officeDocument/2006/relationships/image" Target="../media/30670bac6c1cdc949e6bc61f070d8b67.JPG"/><Relationship Id="rId4" Type="http://schemas.openxmlformats.org/officeDocument/2006/relationships/image" Target="../media/2a024a156da6d14132b2fbacd6b739aa.JPG"/><Relationship Id="rId5" Type="http://schemas.openxmlformats.org/officeDocument/2006/relationships/image" Target="../media/8712b955d60b1637f4dc8594c1a59fb8.JPG"/><Relationship Id="rId6" Type="http://schemas.openxmlformats.org/officeDocument/2006/relationships/image" Target="../media/693c024bdb0adbd41c232e977683745b.JPG"/><Relationship Id="rId7" Type="http://schemas.openxmlformats.org/officeDocument/2006/relationships/image" Target="../media/aef0472857111fb9d140e0b8e4eb7166.jpg"/><Relationship Id="rId8" Type="http://schemas.openxmlformats.org/officeDocument/2006/relationships/image" Target="../media/28e7eb82ffae140b44fe737366739c0b.jpg"/><Relationship Id="rId9" Type="http://schemas.openxmlformats.org/officeDocument/2006/relationships/image" Target="../media/43981dddfc87d69c939c4dd7535b212c.jpg"/><Relationship Id="rId10" Type="http://schemas.openxmlformats.org/officeDocument/2006/relationships/image" Target="../media/86ce82d1880974958914c32d9f259d56.jpg"/><Relationship Id="rId11" Type="http://schemas.openxmlformats.org/officeDocument/2006/relationships/image" Target="../media/d58bcffdf4e9e45aee8af55524020933.jpg"/><Relationship Id="rId12" Type="http://schemas.openxmlformats.org/officeDocument/2006/relationships/image" Target="../media/72d862ea9fb0c553551d424e6cc04fe4.jpg"/><Relationship Id="rId13" Type="http://schemas.openxmlformats.org/officeDocument/2006/relationships/image" Target="../media/5d3513c5d29ee67eba28197edc5bd0d8.jpg"/><Relationship Id="rId14" Type="http://schemas.openxmlformats.org/officeDocument/2006/relationships/image" Target="../media/aea84e01d695b7219c7401438da5239f.jpg"/><Relationship Id="rId15" Type="http://schemas.openxmlformats.org/officeDocument/2006/relationships/image" Target="../media/640fb05a1c9240187004e8189f521f44.jpg"/><Relationship Id="rId16" Type="http://schemas.openxmlformats.org/officeDocument/2006/relationships/image" Target="../media/fc89dad6a5531135907f6d773450fc7f.jpg"/><Relationship Id="rId17" Type="http://schemas.openxmlformats.org/officeDocument/2006/relationships/image" Target="../media/73247d7c124a17ac5bb51e59e991355c.jpg"/><Relationship Id="rId18" Type="http://schemas.openxmlformats.org/officeDocument/2006/relationships/image" Target="../media/85793451a91e2f0dbb10d2ca7b1d8683.jpg"/><Relationship Id="rId19" Type="http://schemas.openxmlformats.org/officeDocument/2006/relationships/image" Target="../media/a76ae81fbdce70db292d9c2463a3a7bb.jpg"/><Relationship Id="rId20" Type="http://schemas.openxmlformats.org/officeDocument/2006/relationships/image" Target="../media/deef0daf1aadd6c6b96a2e03a524a245.jpg"/><Relationship Id="rId21" Type="http://schemas.openxmlformats.org/officeDocument/2006/relationships/image" Target="../media/1a6d9466c9d422ab012f2fea7df7c2d8.jpg"/><Relationship Id="rId22" Type="http://schemas.openxmlformats.org/officeDocument/2006/relationships/image" Target="../media/6537153f2c0d234a7d69c7e363f34abe.jpg"/><Relationship Id="rId23" Type="http://schemas.openxmlformats.org/officeDocument/2006/relationships/image" Target="../media/b97cd666ace134abdb0e406f263234c0.jpg"/><Relationship Id="rId24" Type="http://schemas.openxmlformats.org/officeDocument/2006/relationships/image" Target="../media/1115d8a242b1cff4a5258a02f7ad4469.jpg"/><Relationship Id="rId25" Type="http://schemas.openxmlformats.org/officeDocument/2006/relationships/image" Target="../media/8bd15026bbbcf9ec1a686728fa0ea243.jpg"/><Relationship Id="rId26" Type="http://schemas.openxmlformats.org/officeDocument/2006/relationships/image" Target="../media/a1d213dff1b88cdbd785e107ff868d6d.jpg"/><Relationship Id="rId27" Type="http://schemas.openxmlformats.org/officeDocument/2006/relationships/image" Target="../media/738db970f24b52099ce3bd474410a74e.jpg"/><Relationship Id="rId28" Type="http://schemas.openxmlformats.org/officeDocument/2006/relationships/image" Target="../media/18e3df007f8def0ecc812c9ba749dd1e.jpg"/><Relationship Id="rId29" Type="http://schemas.openxmlformats.org/officeDocument/2006/relationships/image" Target="../media/0235106dd0332d062dec4be89379ce46.jpg"/><Relationship Id="rId30" Type="http://schemas.openxmlformats.org/officeDocument/2006/relationships/image" Target="../media/3027f020eccbee5c401a035f2dad0584.jpg"/><Relationship Id="rId31" Type="http://schemas.openxmlformats.org/officeDocument/2006/relationships/image" Target="../media/71c9a922d696b93949718c8834f62901.jpg"/><Relationship Id="rId32" Type="http://schemas.openxmlformats.org/officeDocument/2006/relationships/image" Target="../media/7269aa8c95491ecdbdfd1a6e9b20d7ca.jpg"/><Relationship Id="rId33" Type="http://schemas.openxmlformats.org/officeDocument/2006/relationships/image" Target="../media/cebf7db77a2a96a2469ee56d19e3dbef.jpg"/><Relationship Id="rId34" Type="http://schemas.openxmlformats.org/officeDocument/2006/relationships/image" Target="../media/0e06129146f09c24dcab66688dbd8862.jpg"/><Relationship Id="rId35" Type="http://schemas.openxmlformats.org/officeDocument/2006/relationships/image" Target="../media/4196e3a747433c024c3a961e7ca684ad.jpg"/><Relationship Id="rId36" Type="http://schemas.openxmlformats.org/officeDocument/2006/relationships/image" Target="../media/4f6060f059a8458ff50c6f14d6901267.jpg"/><Relationship Id="rId37" Type="http://schemas.openxmlformats.org/officeDocument/2006/relationships/image" Target="../media/7c8d5f90679c8976b50ad4aac02ff70c.jpg"/><Relationship Id="rId38" Type="http://schemas.openxmlformats.org/officeDocument/2006/relationships/image" Target="../media/9086437ffa77d41d801a876eedb50bbd.jpg"/><Relationship Id="rId39" Type="http://schemas.openxmlformats.org/officeDocument/2006/relationships/image" Target="../media/afe69499db8c7fcfa40b7a796006e887.jpg"/><Relationship Id="rId40" Type="http://schemas.openxmlformats.org/officeDocument/2006/relationships/image" Target="../media/a4ef8d4de32ec5bdbf8162564959096f.jpg"/><Relationship Id="rId41" Type="http://schemas.openxmlformats.org/officeDocument/2006/relationships/image" Target="../media/60d64d6f2fbf0d5656249d8ca10b87ef.jpg"/><Relationship Id="rId42" Type="http://schemas.openxmlformats.org/officeDocument/2006/relationships/image" Target="../media/fad2ebc1cfb73aed1772e6f4e72b0949.jpg"/><Relationship Id="rId43" Type="http://schemas.openxmlformats.org/officeDocument/2006/relationships/image" Target="../media/b0c04d5b5274b20c3c58716539e41ad8.jpg"/><Relationship Id="rId44" Type="http://schemas.openxmlformats.org/officeDocument/2006/relationships/image" Target="../media/3178075faa59395918c7113260c4324a.jpg"/><Relationship Id="rId45" Type="http://schemas.openxmlformats.org/officeDocument/2006/relationships/image" Target="../media/bdb986da47232ee14657c09c540ad019.jpg"/><Relationship Id="rId46" Type="http://schemas.openxmlformats.org/officeDocument/2006/relationships/image" Target="../media/202e63f314c673443074d2fea94a63c7.jpg"/><Relationship Id="rId47" Type="http://schemas.openxmlformats.org/officeDocument/2006/relationships/image" Target="../media/c59bffe20b70a2b3b2216e21a8c5cb1f.jpg"/><Relationship Id="rId48" Type="http://schemas.openxmlformats.org/officeDocument/2006/relationships/image" Target="../media/30b286b258fc9cefc17a4f3da4610496.jpg"/><Relationship Id="rId49" Type="http://schemas.openxmlformats.org/officeDocument/2006/relationships/image" Target="../media/1a327ead03561c20ce281caac395492b.jpg"/><Relationship Id="rId50" Type="http://schemas.openxmlformats.org/officeDocument/2006/relationships/image" Target="../media/fb41756b22d07faa4678fb653be7d065.jpg"/><Relationship Id="rId51" Type="http://schemas.openxmlformats.org/officeDocument/2006/relationships/image" Target="../media/11900605e7e5a6df7c57327e794c938f.jpg"/><Relationship Id="rId52" Type="http://schemas.openxmlformats.org/officeDocument/2006/relationships/image" Target="../media/db44c3095f76ce32db343e4b4915db93.jpg"/><Relationship Id="rId53" Type="http://schemas.openxmlformats.org/officeDocument/2006/relationships/image" Target="../media/30670bac6c1cdc949e6bc61f070d8b67.JPG"/><Relationship Id="rId54" Type="http://schemas.openxmlformats.org/officeDocument/2006/relationships/image" Target="../media/693c024bdb0adbd41c232e977683745b.JPG"/><Relationship Id="rId55" Type="http://schemas.openxmlformats.org/officeDocument/2006/relationships/image" Target="../media/1c3a91e4a5813dba55776b64873eca45.JPG"/><Relationship Id="rId56" Type="http://schemas.openxmlformats.org/officeDocument/2006/relationships/image" Target="../media/a705603c78f0a1e399ba789f81d24bbc.jpg"/><Relationship Id="rId57" Type="http://schemas.openxmlformats.org/officeDocument/2006/relationships/image" Target="../media/a7179c3440420417adbf461ca90540d3.jpg"/><Relationship Id="rId58" Type="http://schemas.openxmlformats.org/officeDocument/2006/relationships/image" Target="../media/d58bcffdf4e9e45aee8af5552402093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f342a1b10d1175affc5bf389221d58d.jpg"/><Relationship Id="rId2" Type="http://schemas.openxmlformats.org/officeDocument/2006/relationships/image" Target="../media/952eeb9e0caf8c56c549794a41d7ff11.jpg"/><Relationship Id="rId3" Type="http://schemas.openxmlformats.org/officeDocument/2006/relationships/image" Target="../media/53043daffadf5057514200909f1e2daf.jpg"/><Relationship Id="rId4" Type="http://schemas.openxmlformats.org/officeDocument/2006/relationships/image" Target="../media/daf840d71afb302fa01e6348e4266961.jpg"/><Relationship Id="rId5" Type="http://schemas.openxmlformats.org/officeDocument/2006/relationships/image" Target="../media/1f751e740cc3e2fc894a8a18fa5d09ac.jpg"/><Relationship Id="rId6" Type="http://schemas.openxmlformats.org/officeDocument/2006/relationships/image" Target="../media/886db0e4ebbf1db20bc0cacfb3105aa0.jpg"/><Relationship Id="rId7" Type="http://schemas.openxmlformats.org/officeDocument/2006/relationships/image" Target="../media/c39b2ee1683d55bf99d6fcd618f9dbd6.jpg"/><Relationship Id="rId8" Type="http://schemas.openxmlformats.org/officeDocument/2006/relationships/image" Target="../media/3fa07ecde49f32ee1c4244219e6d3708.JPG"/><Relationship Id="rId9" Type="http://schemas.openxmlformats.org/officeDocument/2006/relationships/image" Target="../media/ba5d70886f9dc2b7deeba2f3e12daa60.jpg"/><Relationship Id="rId10" Type="http://schemas.openxmlformats.org/officeDocument/2006/relationships/image" Target="../media/0a8a9ea9fec98b19101838825216f0ee.jpg"/><Relationship Id="rId11" Type="http://schemas.openxmlformats.org/officeDocument/2006/relationships/image" Target="../media/4956a56890a07f3f60dc40847a6a511e.jpg"/><Relationship Id="rId12" Type="http://schemas.openxmlformats.org/officeDocument/2006/relationships/image" Target="../media/e0cba042201d49ca96f073f7e8c48c79.jpg"/><Relationship Id="rId13" Type="http://schemas.openxmlformats.org/officeDocument/2006/relationships/image" Target="../media/daf840d71afb302fa01e6348e4266961.jpg"/><Relationship Id="rId14" Type="http://schemas.openxmlformats.org/officeDocument/2006/relationships/image" Target="../media/6a0661ace3e18db1c46f78e2d68a3192.jpg"/><Relationship Id="rId15" Type="http://schemas.openxmlformats.org/officeDocument/2006/relationships/image" Target="../media/471e8f52c909aa0d77325c82111ad370.jpg"/><Relationship Id="rId16" Type="http://schemas.openxmlformats.org/officeDocument/2006/relationships/image" Target="../media/1f751e740cc3e2fc894a8a18fa5d09ac.jpg"/><Relationship Id="rId17" Type="http://schemas.openxmlformats.org/officeDocument/2006/relationships/image" Target="../media/886db0e4ebbf1db20bc0cacfb3105aa0.jpg"/><Relationship Id="rId18" Type="http://schemas.openxmlformats.org/officeDocument/2006/relationships/image" Target="../media/c39b2ee1683d55bf99d6fcd618f9dbd6.jpg"/><Relationship Id="rId19" Type="http://schemas.openxmlformats.org/officeDocument/2006/relationships/image" Target="../media/557ab8e21f19b9139b3025589a7b3364.jpg"/><Relationship Id="rId20" Type="http://schemas.openxmlformats.org/officeDocument/2006/relationships/image" Target="../media/a7553e2862becfb5466df68df519cab9.jpg"/><Relationship Id="rId21" Type="http://schemas.openxmlformats.org/officeDocument/2006/relationships/image" Target="../media/06a0aa60077744ff9a279febd39b9103.jpg"/><Relationship Id="rId22" Type="http://schemas.openxmlformats.org/officeDocument/2006/relationships/image" Target="../media/660fb6407e14eda39710ba2a0e2df0d6.jpg"/><Relationship Id="rId23" Type="http://schemas.openxmlformats.org/officeDocument/2006/relationships/image" Target="../media/f7789342dcaa581cd047db3dad55ff2a.jpg"/><Relationship Id="rId24" Type="http://schemas.openxmlformats.org/officeDocument/2006/relationships/image" Target="../media/99c53182abb0097ac5bceaf9f3e1e625.jpg"/><Relationship Id="rId25" Type="http://schemas.openxmlformats.org/officeDocument/2006/relationships/image" Target="../media/ee802c9ef5211e6d639f0ffcce11c820.jpg"/><Relationship Id="rId26" Type="http://schemas.openxmlformats.org/officeDocument/2006/relationships/image" Target="../media/c464d35301eba9af2f65ebfa0962a323.jpg"/><Relationship Id="rId27" Type="http://schemas.openxmlformats.org/officeDocument/2006/relationships/image" Target="../media/70d5732c14dad7925da559e98cebac38.jpg"/><Relationship Id="rId28" Type="http://schemas.openxmlformats.org/officeDocument/2006/relationships/image" Target="../media/44852b7c03113d7edb85b0315d10ec87.jpg"/><Relationship Id="rId29" Type="http://schemas.openxmlformats.org/officeDocument/2006/relationships/image" Target="../media/2b84d716c8ffbd446a118a0449003e97.jpg"/><Relationship Id="rId30" Type="http://schemas.openxmlformats.org/officeDocument/2006/relationships/image" Target="../media/b5eeded65176ef283c627e9a924728bc.jpg"/><Relationship Id="rId31" Type="http://schemas.openxmlformats.org/officeDocument/2006/relationships/image" Target="../media/71ce4288c9008761c62358d6a15f7c2c.jpg"/><Relationship Id="rId32" Type="http://schemas.openxmlformats.org/officeDocument/2006/relationships/image" Target="../media/cd8ce3165996fd56544eef06401b2085.jpg"/><Relationship Id="rId33" Type="http://schemas.openxmlformats.org/officeDocument/2006/relationships/image" Target="../media/7f442b31217600dae9838d697debe570.jpg"/><Relationship Id="rId34" Type="http://schemas.openxmlformats.org/officeDocument/2006/relationships/image" Target="../media/4ac4734d7c5dda9ba1a919517ec9c93f.jpg"/><Relationship Id="rId35" Type="http://schemas.openxmlformats.org/officeDocument/2006/relationships/image" Target="../media/1519fb8846a1dafb6ab557d00c558236.jpg"/><Relationship Id="rId36" Type="http://schemas.openxmlformats.org/officeDocument/2006/relationships/image" Target="../media/da78ee7cd9adbcc4f3311e5b66c3b221.jpg"/><Relationship Id="rId37" Type="http://schemas.openxmlformats.org/officeDocument/2006/relationships/image" Target="../media/7c44574a4478db5e7529a08b004b8292.jpg"/><Relationship Id="rId38" Type="http://schemas.openxmlformats.org/officeDocument/2006/relationships/image" Target="../media/bc88bd2389ad57b8624b4df477c92d3e.jpg"/><Relationship Id="rId39" Type="http://schemas.openxmlformats.org/officeDocument/2006/relationships/image" Target="../media/35e108e2dd0c75f44eaffae36b054774.jpg"/><Relationship Id="rId40" Type="http://schemas.openxmlformats.org/officeDocument/2006/relationships/image" Target="../media/13e13f664920ca17ba73655526ce8118.jpg"/><Relationship Id="rId41" Type="http://schemas.openxmlformats.org/officeDocument/2006/relationships/image" Target="../media/952ed6b13b8010ba5d5151f6df8ec11b.jpg"/><Relationship Id="rId42" Type="http://schemas.openxmlformats.org/officeDocument/2006/relationships/image" Target="../media/e5ee1534e4528cf3d330295f7fdecc42.jpg"/><Relationship Id="rId43" Type="http://schemas.openxmlformats.org/officeDocument/2006/relationships/image" Target="../media/8a3348aadcadea70b79da8d50423b2aa.jpg"/><Relationship Id="rId44" Type="http://schemas.openxmlformats.org/officeDocument/2006/relationships/image" Target="../media/97177a28d619c5c441b37e8ab55951db.jpg"/><Relationship Id="rId45" Type="http://schemas.openxmlformats.org/officeDocument/2006/relationships/image" Target="../media/a2d39f3333452566d70575987f84d6ee.jpg"/><Relationship Id="rId46" Type="http://schemas.openxmlformats.org/officeDocument/2006/relationships/image" Target="../media/b5b480c46bfb3667ace468c8e9cee96d.jpg"/><Relationship Id="rId47" Type="http://schemas.openxmlformats.org/officeDocument/2006/relationships/image" Target="../media/149119d20ca26f1630d601a2b66c8b63.jpg"/><Relationship Id="rId48" Type="http://schemas.openxmlformats.org/officeDocument/2006/relationships/image" Target="../media/85c44c94ab35bea53b4b572da57293e8.jpg"/><Relationship Id="rId49" Type="http://schemas.openxmlformats.org/officeDocument/2006/relationships/image" Target="../media/f90815fe495bd198d75f17568188ee56.jpg"/><Relationship Id="rId50" Type="http://schemas.openxmlformats.org/officeDocument/2006/relationships/image" Target="../media/fa7e936256ecbe1e320a2332c5dce46c.jpg"/><Relationship Id="rId51" Type="http://schemas.openxmlformats.org/officeDocument/2006/relationships/image" Target="../media/d3be9c6f476106898bf8efa475f4f198.jpg"/><Relationship Id="rId52" Type="http://schemas.openxmlformats.org/officeDocument/2006/relationships/image" Target="../media/3a5a2b0ffbfe94c20a16343588a14dde.jpg"/><Relationship Id="rId53" Type="http://schemas.openxmlformats.org/officeDocument/2006/relationships/image" Target="../media/23587871c89a18b0a704f795e139a300.jpg"/><Relationship Id="rId54" Type="http://schemas.openxmlformats.org/officeDocument/2006/relationships/image" Target="../media/be09451c9826315b57a0a903090bbf7e.jpg"/><Relationship Id="rId55" Type="http://schemas.openxmlformats.org/officeDocument/2006/relationships/image" Target="../media/5673c503cf9c1b8bd0c1c7d524616a61.jpg"/><Relationship Id="rId56" Type="http://schemas.openxmlformats.org/officeDocument/2006/relationships/image" Target="../media/44655098a89bcf818a8df9260c1061f6.jpg"/><Relationship Id="rId57" Type="http://schemas.openxmlformats.org/officeDocument/2006/relationships/image" Target="../media/22d5621b7528aa46b2f17f87ea9604e7.jpg"/><Relationship Id="rId58" Type="http://schemas.openxmlformats.org/officeDocument/2006/relationships/image" Target="../media/041e55e88912d6609ceccade86e78625.jpg"/><Relationship Id="rId59" Type="http://schemas.openxmlformats.org/officeDocument/2006/relationships/image" Target="../media/31708def4b5cf483869dfcb6f298fc9a.jpg"/><Relationship Id="rId60" Type="http://schemas.openxmlformats.org/officeDocument/2006/relationships/image" Target="../media/ccd45fc147b4c314b54b1f0cea15e20a.jpg"/><Relationship Id="rId61" Type="http://schemas.openxmlformats.org/officeDocument/2006/relationships/image" Target="../media/47e11faf13b94dedb77be58bb846aa10.JPG"/><Relationship Id="rId62" Type="http://schemas.openxmlformats.org/officeDocument/2006/relationships/image" Target="../media/e8b67a6dcaa62e01314ee2e42ab61f85.JPG"/><Relationship Id="rId63" Type="http://schemas.openxmlformats.org/officeDocument/2006/relationships/image" Target="../media/18cdbb6598dcfa787433d5d16679fb21.JPG"/><Relationship Id="rId64" Type="http://schemas.openxmlformats.org/officeDocument/2006/relationships/image" Target="../media/0c6e0b4514ced2a1252d3889e086beb8.JPG"/><Relationship Id="rId65" Type="http://schemas.openxmlformats.org/officeDocument/2006/relationships/image" Target="../media/2eb1f61e80a2d41413dd84ed65a1256b.jpg"/><Relationship Id="rId66" Type="http://schemas.openxmlformats.org/officeDocument/2006/relationships/image" Target="../media/b1138a46297c799a98ba37956893b06f.jpg"/><Relationship Id="rId67" Type="http://schemas.openxmlformats.org/officeDocument/2006/relationships/image" Target="../media/2dd05510dff3be19faef5b9dd38b92d1.jpg"/><Relationship Id="rId68" Type="http://schemas.openxmlformats.org/officeDocument/2006/relationships/image" Target="../media/de9d3f63c83bf3649693f86eda634660.jpg"/><Relationship Id="rId69" Type="http://schemas.openxmlformats.org/officeDocument/2006/relationships/image" Target="../media/3d55f23c8839b12983679ee9ec70f344.jpg"/><Relationship Id="rId70" Type="http://schemas.openxmlformats.org/officeDocument/2006/relationships/image" Target="../media/6efb75b4f522da80f7d9cb564d6da4f4.jpg"/><Relationship Id="rId71" Type="http://schemas.openxmlformats.org/officeDocument/2006/relationships/image" Target="../media/f5b691e3170232080de92e62fa3a2fdf.jpg"/><Relationship Id="rId72" Type="http://schemas.openxmlformats.org/officeDocument/2006/relationships/image" Target="../media/43241e73d4e552a352c167c8e8db5628.jpg"/><Relationship Id="rId73" Type="http://schemas.openxmlformats.org/officeDocument/2006/relationships/image" Target="../media/557ab8e21f19b9139b3025589a7b3364.jpg"/><Relationship Id="rId74" Type="http://schemas.openxmlformats.org/officeDocument/2006/relationships/image" Target="../media/a7553e2862becfb5466df68df519cab9.jpg"/><Relationship Id="rId75" Type="http://schemas.openxmlformats.org/officeDocument/2006/relationships/image" Target="../media/0688b873d6bef88bd5ea1265cb92074f.jpg"/><Relationship Id="rId76" Type="http://schemas.openxmlformats.org/officeDocument/2006/relationships/image" Target="../media/abf870a6dcd087827afe375cae64972f.jpg"/><Relationship Id="rId77" Type="http://schemas.openxmlformats.org/officeDocument/2006/relationships/image" Target="../media/eaeb210c968c523e65df32fcad7d5372.jpg"/><Relationship Id="rId78" Type="http://schemas.openxmlformats.org/officeDocument/2006/relationships/image" Target="../media/28416548a465ddae008cda972789afd3.jpg"/><Relationship Id="rId79" Type="http://schemas.openxmlformats.org/officeDocument/2006/relationships/image" Target="../media/587f3ac0a0d5533b348f56e6cb04f520.jpg"/><Relationship Id="rId80" Type="http://schemas.openxmlformats.org/officeDocument/2006/relationships/image" Target="../media/dcb0476832c8e4be3e9665ed38970638.jpg"/><Relationship Id="rId81" Type="http://schemas.openxmlformats.org/officeDocument/2006/relationships/image" Target="../media/af353db4bdc086574f2a85664bfb1170.jpg"/><Relationship Id="rId82" Type="http://schemas.openxmlformats.org/officeDocument/2006/relationships/image" Target="../media/a79e7ae124fca7c5a450c2d0e4270296.jpg"/><Relationship Id="rId83" Type="http://schemas.openxmlformats.org/officeDocument/2006/relationships/image" Target="../media/9b8445b8ee83262b38664ea34f3e7e71.jpg"/><Relationship Id="rId84" Type="http://schemas.openxmlformats.org/officeDocument/2006/relationships/image" Target="../media/5eab3be8f5c603b86ae1b132dedebe69.jpg"/><Relationship Id="rId85" Type="http://schemas.openxmlformats.org/officeDocument/2006/relationships/image" Target="../media/7af41159952f07f1c1a6c1cb75ee0987.jpg"/><Relationship Id="rId86" Type="http://schemas.openxmlformats.org/officeDocument/2006/relationships/image" Target="../media/89bd13aa086467857e7ba7e4ab143dae.jpg"/><Relationship Id="rId87" Type="http://schemas.openxmlformats.org/officeDocument/2006/relationships/image" Target="../media/8cbff60036c937b94c0647aba519e347.jpg"/><Relationship Id="rId88" Type="http://schemas.openxmlformats.org/officeDocument/2006/relationships/image" Target="../media/07d9428471d83a67d612e95d2901ddc1.jpg"/><Relationship Id="rId89" Type="http://schemas.openxmlformats.org/officeDocument/2006/relationships/image" Target="../media/f23656a37db0328dc3ee35b96777f9e7.jpg"/><Relationship Id="rId90" Type="http://schemas.openxmlformats.org/officeDocument/2006/relationships/image" Target="../media/4f7a9930d790aeeba14b6a47a7020f3b.jpg"/><Relationship Id="rId91" Type="http://schemas.openxmlformats.org/officeDocument/2006/relationships/image" Target="../media/470ef13ca3f807d167df5599b3b33c7d.jpg"/><Relationship Id="rId92" Type="http://schemas.openxmlformats.org/officeDocument/2006/relationships/image" Target="../media/65d9bcc0566bf16decd65f10ea8a72e3.jpg"/><Relationship Id="rId93" Type="http://schemas.openxmlformats.org/officeDocument/2006/relationships/image" Target="../media/e585e9729247a21df0c74f4cff25cc45.jpg"/><Relationship Id="rId94" Type="http://schemas.openxmlformats.org/officeDocument/2006/relationships/image" Target="../media/042f9f88b705bf6d719a71a5533b3c6f.jpg"/><Relationship Id="rId95" Type="http://schemas.openxmlformats.org/officeDocument/2006/relationships/image" Target="../media/14d138fbcf69affc09f889b0b0a05531.jpg"/><Relationship Id="rId96" Type="http://schemas.openxmlformats.org/officeDocument/2006/relationships/image" Target="../media/faa4df52d7cc1092a0670ea4a5cc5705.jpg"/><Relationship Id="rId97" Type="http://schemas.openxmlformats.org/officeDocument/2006/relationships/image" Target="../media/73243052d83f60e29db6cbe281d4b508.jpg"/><Relationship Id="rId98" Type="http://schemas.openxmlformats.org/officeDocument/2006/relationships/image" Target="../media/90091a85eb903d3208a521a225fcc49b.jpg"/><Relationship Id="rId99" Type="http://schemas.openxmlformats.org/officeDocument/2006/relationships/image" Target="../media/29f019a1cfab6310a2b0f526c21505ca.jpg"/><Relationship Id="rId100" Type="http://schemas.openxmlformats.org/officeDocument/2006/relationships/image" Target="../media/074afff8e464532a81d2d44e3a50215c.jpg"/><Relationship Id="rId101" Type="http://schemas.openxmlformats.org/officeDocument/2006/relationships/image" Target="../media/bf6c57a76f275a1714456a363a93bc5b.jpg"/><Relationship Id="rId102" Type="http://schemas.openxmlformats.org/officeDocument/2006/relationships/image" Target="../media/400c70aa5b29945b9f55bd8be7a3a84f.jpg"/><Relationship Id="rId103" Type="http://schemas.openxmlformats.org/officeDocument/2006/relationships/image" Target="../media/8bdf46a21ad6c036144ee73d3a33bba5.jpg"/><Relationship Id="rId104" Type="http://schemas.openxmlformats.org/officeDocument/2006/relationships/image" Target="../media/3ec3422090d12075b629bf9422c1d958.jpg"/><Relationship Id="rId105" Type="http://schemas.openxmlformats.org/officeDocument/2006/relationships/image" Target="../media/ea2c5b3fea4f822a1922c345664d52aa.jpg"/><Relationship Id="rId106" Type="http://schemas.openxmlformats.org/officeDocument/2006/relationships/image" Target="../media/bee4de8045f6aea2033c42301d8c24a6.jpg"/><Relationship Id="rId107" Type="http://schemas.openxmlformats.org/officeDocument/2006/relationships/image" Target="../media/17b8031394b46be9bf1d818ff95ed541.jpg"/><Relationship Id="rId108" Type="http://schemas.openxmlformats.org/officeDocument/2006/relationships/image" Target="../media/6b91139c89a347415487dcea62cce706.jpg"/><Relationship Id="rId109" Type="http://schemas.openxmlformats.org/officeDocument/2006/relationships/image" Target="../media/2b62340569775f2d86c95b1c5a5e9b04.jpg"/><Relationship Id="rId110" Type="http://schemas.openxmlformats.org/officeDocument/2006/relationships/image" Target="../media/d4be78cf5bd7c594d4ccd7fd6fdeb60e.jpg"/><Relationship Id="rId111" Type="http://schemas.openxmlformats.org/officeDocument/2006/relationships/image" Target="../media/a78bffab45d57ba04238f1e56d3016af.JPG"/><Relationship Id="rId112" Type="http://schemas.openxmlformats.org/officeDocument/2006/relationships/image" Target="../media/4c0352b3345e651dd2b3df8b0b6016d4.jpg"/><Relationship Id="rId113" Type="http://schemas.openxmlformats.org/officeDocument/2006/relationships/image" Target="../media/b0b8f62595e9d31e225e59134cb29510.jpg"/><Relationship Id="rId114" Type="http://schemas.openxmlformats.org/officeDocument/2006/relationships/image" Target="../media/327808fae8aea50db9a058c0fcbe8b89.jpg"/><Relationship Id="rId115" Type="http://schemas.openxmlformats.org/officeDocument/2006/relationships/image" Target="../media/eb5693155e552b909be5fb6dc7408a85.jpg"/><Relationship Id="rId116" Type="http://schemas.openxmlformats.org/officeDocument/2006/relationships/image" Target="../media/b9710c9a004e259897d5df3214b22ef3.jpg"/><Relationship Id="rId117" Type="http://schemas.openxmlformats.org/officeDocument/2006/relationships/image" Target="../media/326ef3bd09211c22a2df91070375feab.jpg"/><Relationship Id="rId118" Type="http://schemas.openxmlformats.org/officeDocument/2006/relationships/image" Target="../media/6fa1f3ebe973f2511caed53492acdc76.JPG"/><Relationship Id="rId119" Type="http://schemas.openxmlformats.org/officeDocument/2006/relationships/image" Target="../media/a5726a69ce63cacb769c3c471e62bfb2.jpg"/><Relationship Id="rId120" Type="http://schemas.openxmlformats.org/officeDocument/2006/relationships/image" Target="../media/d1d585c7f0a77827ee54d47bc74fb14e.jpg"/><Relationship Id="rId121" Type="http://schemas.openxmlformats.org/officeDocument/2006/relationships/image" Target="../media/35a2f1bed20e432b2f1d3bdd4ff8437b.jpg"/><Relationship Id="rId122" Type="http://schemas.openxmlformats.org/officeDocument/2006/relationships/image" Target="../media/b5c6b8d1056148c09603406b4f8a606e.jpg"/><Relationship Id="rId123" Type="http://schemas.openxmlformats.org/officeDocument/2006/relationships/image" Target="../media/3fa07ecde49f32ee1c4244219e6d3708.JPG"/><Relationship Id="rId124" Type="http://schemas.openxmlformats.org/officeDocument/2006/relationships/image" Target="../media/ba5d70886f9dc2b7deeba2f3e12daa60.jpg"/><Relationship Id="rId125" Type="http://schemas.openxmlformats.org/officeDocument/2006/relationships/image" Target="../media/0a8a9ea9fec98b19101838825216f0ee.jpg"/><Relationship Id="rId126" Type="http://schemas.openxmlformats.org/officeDocument/2006/relationships/image" Target="../media/d3dad1b109c0f6b2615830f9b885e1ad.jpg"/><Relationship Id="rId127" Type="http://schemas.openxmlformats.org/officeDocument/2006/relationships/image" Target="../media/c5e2602c46363435d4c3d40de2b60b92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3895d731e1f68aad9c724a5b521ce67.jpg"/><Relationship Id="rId2" Type="http://schemas.openxmlformats.org/officeDocument/2006/relationships/image" Target="../media/c89c0a98f4f33cab428c94397cc64861.jpg"/><Relationship Id="rId3" Type="http://schemas.openxmlformats.org/officeDocument/2006/relationships/image" Target="../media/de11222bd7e4928d7984397a150ad467.jpg"/><Relationship Id="rId4" Type="http://schemas.openxmlformats.org/officeDocument/2006/relationships/image" Target="../media/46e2a76a42dd7d732619b8f59415fd43.jpg"/><Relationship Id="rId5" Type="http://schemas.openxmlformats.org/officeDocument/2006/relationships/image" Target="../media/e71cb6a91b9371debc3dc3161fbce9f8.jpg"/><Relationship Id="rId6" Type="http://schemas.openxmlformats.org/officeDocument/2006/relationships/image" Target="../media/8dc85823d07f68dc964c7092c75d6438.jpg"/><Relationship Id="rId7" Type="http://schemas.openxmlformats.org/officeDocument/2006/relationships/image" Target="../media/e5f1e1b5811cbaf907257ba456ec987d.jpg"/><Relationship Id="rId8" Type="http://schemas.openxmlformats.org/officeDocument/2006/relationships/image" Target="../media/89936107d3c781a222d7645ad961aae2.jpg"/><Relationship Id="rId9" Type="http://schemas.openxmlformats.org/officeDocument/2006/relationships/image" Target="../media/4f3166be9b56774b44ae542e2a6baaa4.jpg"/><Relationship Id="rId10" Type="http://schemas.openxmlformats.org/officeDocument/2006/relationships/image" Target="../media/140e6da228728576d07278d00d1f84b7.jpg"/><Relationship Id="rId11" Type="http://schemas.openxmlformats.org/officeDocument/2006/relationships/image" Target="../media/891c0ddbf465b7e8f237d7c0217716a2.jpg"/><Relationship Id="rId12" Type="http://schemas.openxmlformats.org/officeDocument/2006/relationships/image" Target="../media/89936107d3c781a222d7645ad961aae2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d7cf98a89584ec4e7a07bcf0e2a63ca.jpg"/><Relationship Id="rId2" Type="http://schemas.openxmlformats.org/officeDocument/2006/relationships/image" Target="../media/bdc94aa9bf64895dc5ad65e1dd8460a3.jpg"/><Relationship Id="rId3" Type="http://schemas.openxmlformats.org/officeDocument/2006/relationships/image" Target="../media/69ffd9059886d5ffe669821adb30af59.jpg"/><Relationship Id="rId4" Type="http://schemas.openxmlformats.org/officeDocument/2006/relationships/image" Target="../media/624706e26920660e679bedf0bc1eebc4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4e4a88a66c3f8d6080adb5956a08738.jpg"/><Relationship Id="rId2" Type="http://schemas.openxmlformats.org/officeDocument/2006/relationships/image" Target="../media/4a5819c45628319c5e655d0a05864f77.jpg"/><Relationship Id="rId3" Type="http://schemas.openxmlformats.org/officeDocument/2006/relationships/image" Target="../media/1c76aae78a7dd0c7a3bd412ffd85f169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3f33063a09282350870e8919c0c6361.jpg"/><Relationship Id="rId2" Type="http://schemas.openxmlformats.org/officeDocument/2006/relationships/image" Target="../media/3e4c86a4037a4e0294a1d7a3b0edb07b.jpg"/><Relationship Id="rId3" Type="http://schemas.openxmlformats.org/officeDocument/2006/relationships/image" Target="../media/694a4e2ceb97c3c01b86b0c0f99b0beb.jpg"/><Relationship Id="rId4" Type="http://schemas.openxmlformats.org/officeDocument/2006/relationships/image" Target="../media/3321bf012213ae407f1dc9d7ed3c80c6.jpg"/><Relationship Id="rId5" Type="http://schemas.openxmlformats.org/officeDocument/2006/relationships/image" Target="../media/44e7ac54a52552cbdc8f8ac3d6c782fb.jpg"/><Relationship Id="rId6" Type="http://schemas.openxmlformats.org/officeDocument/2006/relationships/image" Target="../media/54e84c97f8b7e69ba0dc9fa304ac90f5.jpg"/><Relationship Id="rId7" Type="http://schemas.openxmlformats.org/officeDocument/2006/relationships/image" Target="../media/79a6ab591aefc36bbcef79aade1a2545.jpg"/><Relationship Id="rId8" Type="http://schemas.openxmlformats.org/officeDocument/2006/relationships/image" Target="../media/93c8617d1cf5af1f87c06695c3b513d5.jpg"/><Relationship Id="rId9" Type="http://schemas.openxmlformats.org/officeDocument/2006/relationships/image" Target="../media/97dcb3089a3cb536430c50af1288e85d.jpg"/><Relationship Id="rId10" Type="http://schemas.openxmlformats.org/officeDocument/2006/relationships/image" Target="../media/508d0650461b6e1ad156de6586f17d5f.jpg"/><Relationship Id="rId11" Type="http://schemas.openxmlformats.org/officeDocument/2006/relationships/image" Target="../media/8b59353c999615b44cd1804c37fe4c72.jpg"/><Relationship Id="rId12" Type="http://schemas.openxmlformats.org/officeDocument/2006/relationships/image" Target="../media/b3217db677093b4f293de3823977c32a.jpg"/><Relationship Id="rId13" Type="http://schemas.openxmlformats.org/officeDocument/2006/relationships/image" Target="../media/92154d59d769f279592c9e386852764e.jpg"/><Relationship Id="rId14" Type="http://schemas.openxmlformats.org/officeDocument/2006/relationships/image" Target="../media/85ba41d6cbb05b23065584eb0f22bb22.jpg"/><Relationship Id="rId15" Type="http://schemas.openxmlformats.org/officeDocument/2006/relationships/image" Target="../media/d37494a8b25a78f9f6fd92363f9bff89.jpg"/><Relationship Id="rId16" Type="http://schemas.openxmlformats.org/officeDocument/2006/relationships/image" Target="../media/fa4d355cf91e3dea1afdfb419442d992.jpg"/><Relationship Id="rId17" Type="http://schemas.openxmlformats.org/officeDocument/2006/relationships/image" Target="../media/48b21ba8700fa4204729ff2b30abff5c.jpg"/><Relationship Id="rId18" Type="http://schemas.openxmlformats.org/officeDocument/2006/relationships/image" Target="../media/94f8af22c7fb636dc814ed9f92163408.jpg"/><Relationship Id="rId19" Type="http://schemas.openxmlformats.org/officeDocument/2006/relationships/image" Target="../media/dc5ccaa2b358f757ef0831593833c966.jpg"/><Relationship Id="rId20" Type="http://schemas.openxmlformats.org/officeDocument/2006/relationships/image" Target="../media/addf05a8671629f4234409b240df2e51.jpg"/><Relationship Id="rId21" Type="http://schemas.openxmlformats.org/officeDocument/2006/relationships/image" Target="../media/d4300b5b4ed14606310791d89e29d002.jpg"/><Relationship Id="rId22" Type="http://schemas.openxmlformats.org/officeDocument/2006/relationships/image" Target="../media/c785eb3e49917952efc773ae79c76c82.jpg"/><Relationship Id="rId23" Type="http://schemas.openxmlformats.org/officeDocument/2006/relationships/image" Target="../media/824bf924bb5b2d11a1400d0ae42724e3.jpg"/><Relationship Id="rId24" Type="http://schemas.openxmlformats.org/officeDocument/2006/relationships/image" Target="../media/7d27be1b9ce7fe46533e2be017ec4e90.jpg"/><Relationship Id="rId25" Type="http://schemas.openxmlformats.org/officeDocument/2006/relationships/image" Target="../media/4db488b7910f0673560360bd273c06ee.jpg"/><Relationship Id="rId26" Type="http://schemas.openxmlformats.org/officeDocument/2006/relationships/image" Target="../media/22c6c60546d5b65c629340b44da44b5f.jpg"/><Relationship Id="rId27" Type="http://schemas.openxmlformats.org/officeDocument/2006/relationships/image" Target="../media/8ea2175ccbcfc868e9006ab044151317.jpg"/><Relationship Id="rId28" Type="http://schemas.openxmlformats.org/officeDocument/2006/relationships/image" Target="../media/a0a1991b85c5b259f5e21b786142d8ef.jpg"/><Relationship Id="rId29" Type="http://schemas.openxmlformats.org/officeDocument/2006/relationships/image" Target="../media/61b78ab87ff31a2483040a7ea0286d5b.jpg"/><Relationship Id="rId30" Type="http://schemas.openxmlformats.org/officeDocument/2006/relationships/image" Target="../media/c6fec2fe8a4a6331ece5b64fded087e8.jpg"/><Relationship Id="rId31" Type="http://schemas.openxmlformats.org/officeDocument/2006/relationships/image" Target="../media/e6844e5af8b6d43032a7d2fe7fa7e0f0.jpg"/><Relationship Id="rId32" Type="http://schemas.openxmlformats.org/officeDocument/2006/relationships/image" Target="../media/bf382fa04a8faa7fb0d9adc218e724ce.jpg"/><Relationship Id="rId33" Type="http://schemas.openxmlformats.org/officeDocument/2006/relationships/image" Target="../media/c6d3ff1d330a805c116c3096d47b6cd8.jpg"/><Relationship Id="rId34" Type="http://schemas.openxmlformats.org/officeDocument/2006/relationships/image" Target="../media/74f878e269c67ce9c42b43ba12eb4e31.jpg"/><Relationship Id="rId35" Type="http://schemas.openxmlformats.org/officeDocument/2006/relationships/image" Target="../media/fff31c7d49b229696cf55373c558fc76.jpg"/><Relationship Id="rId36" Type="http://schemas.openxmlformats.org/officeDocument/2006/relationships/image" Target="../media/bd9a4d4ff042ddf2fb08f9899331c6a3.jpg"/><Relationship Id="rId37" Type="http://schemas.openxmlformats.org/officeDocument/2006/relationships/image" Target="../media/882ad02355fac21d4f6d436aa3179a6e.jpg"/><Relationship Id="rId38" Type="http://schemas.openxmlformats.org/officeDocument/2006/relationships/image" Target="../media/e1b1c6156d5f5cbe139306fbf313785c.jpg"/><Relationship Id="rId39" Type="http://schemas.openxmlformats.org/officeDocument/2006/relationships/image" Target="../media/2194d6ce38308f5e44832d123ac0f3c0.jpg"/><Relationship Id="rId40" Type="http://schemas.openxmlformats.org/officeDocument/2006/relationships/image" Target="../media/6ebba7564b3f1d12ae1e749fc860f83a.jpg"/><Relationship Id="rId41" Type="http://schemas.openxmlformats.org/officeDocument/2006/relationships/image" Target="../media/c63bb1ebd6967b79cf1d1d52cdc2f410.jpg"/><Relationship Id="rId42" Type="http://schemas.openxmlformats.org/officeDocument/2006/relationships/image" Target="../media/b8b1e4ede84692b5fe27aeab7bfed288.jpg"/><Relationship Id="rId43" Type="http://schemas.openxmlformats.org/officeDocument/2006/relationships/image" Target="../media/6669d7e86ce2504400895668bab00c23.jpg"/><Relationship Id="rId44" Type="http://schemas.openxmlformats.org/officeDocument/2006/relationships/image" Target="../media/128fdc6bfa394f7ab07d25638aaa03b3.jpg"/><Relationship Id="rId45" Type="http://schemas.openxmlformats.org/officeDocument/2006/relationships/image" Target="../media/8b5934ef20bc9e92275102c61caeb3aa.jpg"/><Relationship Id="rId46" Type="http://schemas.openxmlformats.org/officeDocument/2006/relationships/image" Target="../media/cd8d7c6e677237fec9ab116ea824d4d9.jpg"/><Relationship Id="rId47" Type="http://schemas.openxmlformats.org/officeDocument/2006/relationships/image" Target="../media/0dba9b4a21249b4cabbc85100400f047.jpg"/><Relationship Id="rId48" Type="http://schemas.openxmlformats.org/officeDocument/2006/relationships/image" Target="../media/90fff53f55ea15dae525b32f9a28efbe.jpg"/><Relationship Id="rId49" Type="http://schemas.openxmlformats.org/officeDocument/2006/relationships/image" Target="../media/29dc30da8cfeaccc536d82acb98fc84d.jpg"/><Relationship Id="rId50" Type="http://schemas.openxmlformats.org/officeDocument/2006/relationships/image" Target="../media/b0005500d6f8b8719be75ee3fba68143.jpg"/><Relationship Id="rId51" Type="http://schemas.openxmlformats.org/officeDocument/2006/relationships/image" Target="../media/2da36c17f3528bf034097d2d94570f6a.jpg"/><Relationship Id="rId52" Type="http://schemas.openxmlformats.org/officeDocument/2006/relationships/image" Target="../media/fe107910f5a0e64ef95d0729da4d0cea.jpg"/><Relationship Id="rId53" Type="http://schemas.openxmlformats.org/officeDocument/2006/relationships/image" Target="../media/04ea2fb4b1c1de77f70bceca0d24bf24.jpg"/><Relationship Id="rId54" Type="http://schemas.openxmlformats.org/officeDocument/2006/relationships/image" Target="../media/eaca9ce1f4958273bab180dd3f8f43ea.jpg"/><Relationship Id="rId55" Type="http://schemas.openxmlformats.org/officeDocument/2006/relationships/image" Target="../media/a03b631c9dc395e03d810450600d9eae.jpg"/><Relationship Id="rId56" Type="http://schemas.openxmlformats.org/officeDocument/2006/relationships/image" Target="../media/8734c59b2a571b0777db9c26ace83133.jpg"/><Relationship Id="rId57" Type="http://schemas.openxmlformats.org/officeDocument/2006/relationships/image" Target="../media/df240ebb4e7f8cb5a281091eac865e51.jpg"/><Relationship Id="rId58" Type="http://schemas.openxmlformats.org/officeDocument/2006/relationships/image" Target="../media/4d7bae5a58bf0856a2fd89ca593700d4.jpg"/><Relationship Id="rId59" Type="http://schemas.openxmlformats.org/officeDocument/2006/relationships/image" Target="../media/b1c6eaef7577c18d1b39890c68389811.jpg"/><Relationship Id="rId60" Type="http://schemas.openxmlformats.org/officeDocument/2006/relationships/image" Target="../media/e63fad0afe3604a53d946a47f279f8e1.jpg"/><Relationship Id="rId61" Type="http://schemas.openxmlformats.org/officeDocument/2006/relationships/image" Target="../media/d3190c1d64f18debc0e68ba9e57a5f96.jpg"/><Relationship Id="rId62" Type="http://schemas.openxmlformats.org/officeDocument/2006/relationships/image" Target="../media/a293dc82acc4324369e7e2fd1dac2618.jpg"/><Relationship Id="rId63" Type="http://schemas.openxmlformats.org/officeDocument/2006/relationships/image" Target="../media/694f4c983a5627ded8f827351e2b708a.jpg"/><Relationship Id="rId64" Type="http://schemas.openxmlformats.org/officeDocument/2006/relationships/image" Target="../media/396e8c7c38bc27f338b1413d35476ee9.jpg"/><Relationship Id="rId65" Type="http://schemas.openxmlformats.org/officeDocument/2006/relationships/image" Target="../media/1b44643db36fa9ff66864306e6641936.jpg"/><Relationship Id="rId66" Type="http://schemas.openxmlformats.org/officeDocument/2006/relationships/image" Target="../media/0e73875dc590a0c353149154cd7b41b3.jpg"/><Relationship Id="rId67" Type="http://schemas.openxmlformats.org/officeDocument/2006/relationships/image" Target="../media/ec24cc9ebe2c03607f3f6d8c18e499d5.jpg"/><Relationship Id="rId68" Type="http://schemas.openxmlformats.org/officeDocument/2006/relationships/image" Target="../media/fb6dd555cfa9f91f92abf9cbee7afed3.jpg"/><Relationship Id="rId69" Type="http://schemas.openxmlformats.org/officeDocument/2006/relationships/image" Target="../media/58ec6736e79194ff99b5730f65352f5e.jpg"/><Relationship Id="rId70" Type="http://schemas.openxmlformats.org/officeDocument/2006/relationships/image" Target="../media/854d9b07ba1037963dcf151ee2f4a433.jpg"/><Relationship Id="rId71" Type="http://schemas.openxmlformats.org/officeDocument/2006/relationships/image" Target="../media/46166cf2d91f840eebfbec04f5f1c6c6.jpg"/><Relationship Id="rId72" Type="http://schemas.openxmlformats.org/officeDocument/2006/relationships/image" Target="../media/f01f065b6788f33a50005c8c8e744546.jpg"/><Relationship Id="rId73" Type="http://schemas.openxmlformats.org/officeDocument/2006/relationships/image" Target="../media/0a976b9ebd1bdd28f13e2ba2f0e2b0d8.jpg"/><Relationship Id="rId74" Type="http://schemas.openxmlformats.org/officeDocument/2006/relationships/image" Target="../media/bdadb441354c2895bdfaf5e1d42c8b96.jpg"/><Relationship Id="rId75" Type="http://schemas.openxmlformats.org/officeDocument/2006/relationships/image" Target="../media/1125ae6f18c79e54a619123340d7a82a.jpg"/><Relationship Id="rId76" Type="http://schemas.openxmlformats.org/officeDocument/2006/relationships/image" Target="../media/39eaeb8396770c194b3c832b5334378c.jpg"/><Relationship Id="rId77" Type="http://schemas.openxmlformats.org/officeDocument/2006/relationships/image" Target="../media/ca5f752a4f7d4cfbb59ae196383ed6dd.jpg"/><Relationship Id="rId78" Type="http://schemas.openxmlformats.org/officeDocument/2006/relationships/image" Target="../media/23c26bb9dc54c77c73a5691842a3090e.jpg"/><Relationship Id="rId79" Type="http://schemas.openxmlformats.org/officeDocument/2006/relationships/image" Target="../media/2f55b46f1966fb948a2aab700b9150ca.jpg"/><Relationship Id="rId80" Type="http://schemas.openxmlformats.org/officeDocument/2006/relationships/image" Target="../media/98740fbd5d0fcce862ccfdc6a02300d0.jpg"/><Relationship Id="rId81" Type="http://schemas.openxmlformats.org/officeDocument/2006/relationships/image" Target="../media/2c65b908aad8297037793fd2594b4321.jpg"/><Relationship Id="rId82" Type="http://schemas.openxmlformats.org/officeDocument/2006/relationships/image" Target="../media/419dacc219011d8569a05739f5881c15.jpg"/><Relationship Id="rId83" Type="http://schemas.openxmlformats.org/officeDocument/2006/relationships/image" Target="../media/ddebc53c5c05628660fea247261aeeac.jpg"/><Relationship Id="rId84" Type="http://schemas.openxmlformats.org/officeDocument/2006/relationships/image" Target="../media/a9f1b26ebd0e0c11e76758992accbc29.jpg"/><Relationship Id="rId85" Type="http://schemas.openxmlformats.org/officeDocument/2006/relationships/image" Target="../media/8d00f43b7b632d1297f7d8eb55f60f85.jpg"/><Relationship Id="rId86" Type="http://schemas.openxmlformats.org/officeDocument/2006/relationships/image" Target="../media/c61e7f10890e6ec4180ce8f728c63c47.jpg"/><Relationship Id="rId87" Type="http://schemas.openxmlformats.org/officeDocument/2006/relationships/image" Target="../media/5b239468c40ab34273f5a1ecc2813097.jpg"/><Relationship Id="rId88" Type="http://schemas.openxmlformats.org/officeDocument/2006/relationships/image" Target="../media/6b0b3935358bdc058f8ae2a21e00c825.jpg"/><Relationship Id="rId89" Type="http://schemas.openxmlformats.org/officeDocument/2006/relationships/image" Target="../media/158c27ea35d2758005b1e5526d49fbd4.jpg"/><Relationship Id="rId90" Type="http://schemas.openxmlformats.org/officeDocument/2006/relationships/image" Target="../media/2963b90c4af41943c3eb630351e4bdd9.jpg"/><Relationship Id="rId91" Type="http://schemas.openxmlformats.org/officeDocument/2006/relationships/image" Target="../media/505e623ba0a16985dc479129f3c0c863.jpg"/><Relationship Id="rId92" Type="http://schemas.openxmlformats.org/officeDocument/2006/relationships/image" Target="../media/85e235b4d0cf5ca53f36deff7649251f.jpg"/><Relationship Id="rId93" Type="http://schemas.openxmlformats.org/officeDocument/2006/relationships/image" Target="../media/91c3e870ab624046f75f74ed1f63e123.jpg"/><Relationship Id="rId94" Type="http://schemas.openxmlformats.org/officeDocument/2006/relationships/image" Target="../media/dda38fa32d54c4f5e647c3a4b0edf458.jpg"/><Relationship Id="rId95" Type="http://schemas.openxmlformats.org/officeDocument/2006/relationships/image" Target="../media/03a10e5b702344529180a26f285513b8.jpg"/><Relationship Id="rId96" Type="http://schemas.openxmlformats.org/officeDocument/2006/relationships/image" Target="../media/10fed687796afd4f07199a1710cdf91b.jpg"/><Relationship Id="rId97" Type="http://schemas.openxmlformats.org/officeDocument/2006/relationships/image" Target="../media/05305f86f7329f5c55bee277c29f5a45.jpg"/><Relationship Id="rId98" Type="http://schemas.openxmlformats.org/officeDocument/2006/relationships/image" Target="../media/e14bb6584280ed76723a5c92e0149e92.jpg"/><Relationship Id="rId99" Type="http://schemas.openxmlformats.org/officeDocument/2006/relationships/image" Target="../media/e094d5086d31718dceeac22b734dcf05.jpg"/><Relationship Id="rId100" Type="http://schemas.openxmlformats.org/officeDocument/2006/relationships/image" Target="../media/4b192b84d1c0e2c20d2f1cfea6193d6b.jpg"/><Relationship Id="rId101" Type="http://schemas.openxmlformats.org/officeDocument/2006/relationships/image" Target="../media/45e28f63a48229878890e14ac6c20c59.jpg"/><Relationship Id="rId102" Type="http://schemas.openxmlformats.org/officeDocument/2006/relationships/image" Target="../media/57b5d4b6f3d5482a0c2d8609f6eabb1d.jpg"/><Relationship Id="rId103" Type="http://schemas.openxmlformats.org/officeDocument/2006/relationships/image" Target="../media/5cc49dad1f94d47c8b92093a7b4bd97a.jpg"/><Relationship Id="rId104" Type="http://schemas.openxmlformats.org/officeDocument/2006/relationships/image" Target="../media/7906619ce8e243d1952545b7c31ec8fa.jpg"/><Relationship Id="rId105" Type="http://schemas.openxmlformats.org/officeDocument/2006/relationships/image" Target="../media/bf843e3e84cbc66c171254a34a597256.jpg"/><Relationship Id="rId106" Type="http://schemas.openxmlformats.org/officeDocument/2006/relationships/image" Target="../media/c52794a087208da9461d8a96ee18fe9e.jpg"/><Relationship Id="rId107" Type="http://schemas.openxmlformats.org/officeDocument/2006/relationships/image" Target="../media/7c72fe18a01746dc7da4716f065512b7.jpg"/><Relationship Id="rId108" Type="http://schemas.openxmlformats.org/officeDocument/2006/relationships/image" Target="../media/7827d4e1da8e61987dc4f9751a0802d1.jpg"/><Relationship Id="rId109" Type="http://schemas.openxmlformats.org/officeDocument/2006/relationships/image" Target="../media/d7b9b759d3c9f49aec7af266e9df2c7d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5d4bf542d07f09e5760dd93dac3ba59.jpg"/><Relationship Id="rId2" Type="http://schemas.openxmlformats.org/officeDocument/2006/relationships/image" Target="../media/8227de0f1abd2b84a389b1e814ef2176.jpg"/><Relationship Id="rId3" Type="http://schemas.openxmlformats.org/officeDocument/2006/relationships/image" Target="../media/db2581c703caf4d32946e408442edfe4.jpg"/><Relationship Id="rId4" Type="http://schemas.openxmlformats.org/officeDocument/2006/relationships/image" Target="../media/c6cd59cb5b1393b7db187a7f172da13c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ec6a5df5a2d737fe51a664ebeddd229.jpg"/><Relationship Id="rId2" Type="http://schemas.openxmlformats.org/officeDocument/2006/relationships/image" Target="../media/9d876c449eccc45942798961786c0f6f.jpg"/><Relationship Id="rId3" Type="http://schemas.openxmlformats.org/officeDocument/2006/relationships/image" Target="../media/218515cc3f800b2944c376e1d60619cd.jpg"/><Relationship Id="rId4" Type="http://schemas.openxmlformats.org/officeDocument/2006/relationships/image" Target="../media/360e350324c6cec6a383083e55695d06.jpg"/><Relationship Id="rId5" Type="http://schemas.openxmlformats.org/officeDocument/2006/relationships/image" Target="../media/11f68e4761dae224dee31418c942648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7524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26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27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31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32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33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34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35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36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37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38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39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40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41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42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43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44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45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46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47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50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51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52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53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54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55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56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57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58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59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60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61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62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63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64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65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66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67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70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71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72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73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74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26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27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31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32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33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34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35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36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37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38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39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40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41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42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43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44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45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46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47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50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51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52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53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54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55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56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57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58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59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60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61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62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63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64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65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66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67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70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71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72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73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74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75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76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77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78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79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80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81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82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83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84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85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86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87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90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91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92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93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94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95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96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97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98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99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100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101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102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103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104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105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106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107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110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111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112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26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27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31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32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33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34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35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36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26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27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26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27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31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32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33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34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35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36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37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38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39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40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41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42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43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44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45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46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47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50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51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52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53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54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55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56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57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58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59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60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61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62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63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64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65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66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67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70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71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72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73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74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75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76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77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78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79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80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81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82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83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84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85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86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87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90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91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92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93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94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95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96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97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98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99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100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101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102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103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104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105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106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107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110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111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112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113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114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115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116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117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118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119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120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121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122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123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124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125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126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127</xdr:row>
      <xdr:rowOff>47625</xdr:rowOff>
    </xdr:from>
    <xdr:ext cx="857250" cy="857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128</xdr:row>
      <xdr:rowOff>47625</xdr:rowOff>
    </xdr:from>
    <xdr:ext cx="857250" cy="857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129</xdr:row>
      <xdr:rowOff>47625</xdr:rowOff>
    </xdr:from>
    <xdr:ext cx="857250" cy="857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130</xdr:row>
      <xdr:rowOff>47625</xdr:rowOff>
    </xdr:from>
    <xdr:ext cx="857250" cy="857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131</xdr:row>
      <xdr:rowOff>47625</xdr:rowOff>
    </xdr:from>
    <xdr:ext cx="857250" cy="857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132</xdr:row>
      <xdr:rowOff>47625</xdr:rowOff>
    </xdr:from>
    <xdr:ext cx="857250" cy="857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133</xdr:row>
      <xdr:rowOff>47625</xdr:rowOff>
    </xdr:from>
    <xdr:ext cx="857250" cy="857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134</xdr:row>
      <xdr:rowOff>47625</xdr:rowOff>
    </xdr:from>
    <xdr:ext cx="857250" cy="857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26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27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31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32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33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34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35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36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37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38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39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40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41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42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43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44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45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46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47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50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51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52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53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54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55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56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57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58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59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60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61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62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63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64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65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66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67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70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71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72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73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74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75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76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77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78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79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80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81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82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83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84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85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86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87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90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91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92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93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94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95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96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97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98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99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100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101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102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103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104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105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106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107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110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111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112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113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114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115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116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117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118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119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120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121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122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123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124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125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126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127</xdr:row>
      <xdr:rowOff>47625</xdr:rowOff>
    </xdr:from>
    <xdr:ext cx="857250" cy="857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128</xdr:row>
      <xdr:rowOff>47625</xdr:rowOff>
    </xdr:from>
    <xdr:ext cx="857250" cy="857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129</xdr:row>
      <xdr:rowOff>47625</xdr:rowOff>
    </xdr:from>
    <xdr:ext cx="857250" cy="857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130</xdr:row>
      <xdr:rowOff>47625</xdr:rowOff>
    </xdr:from>
    <xdr:ext cx="857250" cy="857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131</xdr:row>
      <xdr:rowOff>47625</xdr:rowOff>
    </xdr:from>
    <xdr:ext cx="857250" cy="857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132</xdr:row>
      <xdr:rowOff>47625</xdr:rowOff>
    </xdr:from>
    <xdr:ext cx="857250" cy="857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133</xdr:row>
      <xdr:rowOff>47625</xdr:rowOff>
    </xdr:from>
    <xdr:ext cx="857250" cy="857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134</xdr:row>
      <xdr:rowOff>47625</xdr:rowOff>
    </xdr:from>
    <xdr:ext cx="857250" cy="857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135</xdr:row>
      <xdr:rowOff>47625</xdr:rowOff>
    </xdr:from>
    <xdr:ext cx="857250" cy="857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136</xdr:row>
      <xdr:rowOff>47625</xdr:rowOff>
    </xdr:from>
    <xdr:ext cx="857250" cy="857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137</xdr:row>
      <xdr:rowOff>47625</xdr:rowOff>
    </xdr:from>
    <xdr:ext cx="857250" cy="857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138</xdr:row>
      <xdr:rowOff>47625</xdr:rowOff>
    </xdr:from>
    <xdr:ext cx="857250" cy="857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139</xdr:row>
      <xdr:rowOff>47625</xdr:rowOff>
    </xdr:from>
    <xdr:ext cx="857250" cy="857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140</xdr:row>
      <xdr:rowOff>47625</xdr:rowOff>
    </xdr:from>
    <xdr:ext cx="857250" cy="857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141</xdr:row>
      <xdr:rowOff>47625</xdr:rowOff>
    </xdr:from>
    <xdr:ext cx="857250" cy="857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142</xdr:row>
      <xdr:rowOff>47625</xdr:rowOff>
    </xdr:from>
    <xdr:ext cx="857250" cy="857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143</xdr:row>
      <xdr:rowOff>47625</xdr:rowOff>
    </xdr:from>
    <xdr:ext cx="857250" cy="857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144</xdr:row>
      <xdr:rowOff>47625</xdr:rowOff>
    </xdr:from>
    <xdr:ext cx="857250" cy="857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145</xdr:row>
      <xdr:rowOff>47625</xdr:rowOff>
    </xdr:from>
    <xdr:ext cx="857250" cy="857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146</xdr:row>
      <xdr:rowOff>47625</xdr:rowOff>
    </xdr:from>
    <xdr:ext cx="857250" cy="857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147</xdr:row>
      <xdr:rowOff>47625</xdr:rowOff>
    </xdr:from>
    <xdr:ext cx="857250" cy="857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148</xdr:row>
      <xdr:rowOff>47625</xdr:rowOff>
    </xdr:from>
    <xdr:ext cx="857250" cy="857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149</xdr:row>
      <xdr:rowOff>47625</xdr:rowOff>
    </xdr:from>
    <xdr:ext cx="857250" cy="857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150</xdr:row>
      <xdr:rowOff>47625</xdr:rowOff>
    </xdr:from>
    <xdr:ext cx="857250" cy="857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151</xdr:row>
      <xdr:rowOff>47625</xdr:rowOff>
    </xdr:from>
    <xdr:ext cx="857250" cy="857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152</xdr:row>
      <xdr:rowOff>47625</xdr:rowOff>
    </xdr:from>
    <xdr:ext cx="857250" cy="857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153</xdr:row>
      <xdr:rowOff>47625</xdr:rowOff>
    </xdr:from>
    <xdr:ext cx="857250" cy="857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154</xdr:row>
      <xdr:rowOff>47625</xdr:rowOff>
    </xdr:from>
    <xdr:ext cx="857250" cy="857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155</xdr:row>
      <xdr:rowOff>47625</xdr:rowOff>
    </xdr:from>
    <xdr:ext cx="857250" cy="857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156</xdr:row>
      <xdr:rowOff>47625</xdr:rowOff>
    </xdr:from>
    <xdr:ext cx="857250" cy="857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157</xdr:row>
      <xdr:rowOff>47625</xdr:rowOff>
    </xdr:from>
    <xdr:ext cx="857250" cy="857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158</xdr:row>
      <xdr:rowOff>47625</xdr:rowOff>
    </xdr:from>
    <xdr:ext cx="857250" cy="857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159</xdr:row>
      <xdr:rowOff>47625</xdr:rowOff>
    </xdr:from>
    <xdr:ext cx="857250" cy="857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160</xdr:row>
      <xdr:rowOff>47625</xdr:rowOff>
    </xdr:from>
    <xdr:ext cx="857250" cy="857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161</xdr:row>
      <xdr:rowOff>47625</xdr:rowOff>
    </xdr:from>
    <xdr:ext cx="857250" cy="857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162</xdr:row>
      <xdr:rowOff>47625</xdr:rowOff>
    </xdr:from>
    <xdr:ext cx="857250" cy="857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163</xdr:row>
      <xdr:rowOff>47625</xdr:rowOff>
    </xdr:from>
    <xdr:ext cx="857250" cy="857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164</xdr:row>
      <xdr:rowOff>47625</xdr:rowOff>
    </xdr:from>
    <xdr:ext cx="857250" cy="857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165</xdr:row>
      <xdr:rowOff>47625</xdr:rowOff>
    </xdr:from>
    <xdr:ext cx="857250" cy="857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166</xdr:row>
      <xdr:rowOff>47625</xdr:rowOff>
    </xdr:from>
    <xdr:ext cx="857250" cy="857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167</xdr:row>
      <xdr:rowOff>47625</xdr:rowOff>
    </xdr:from>
    <xdr:ext cx="857250" cy="857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168</xdr:row>
      <xdr:rowOff>47625</xdr:rowOff>
    </xdr:from>
    <xdr:ext cx="857250" cy="857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169</xdr:row>
      <xdr:rowOff>47625</xdr:rowOff>
    </xdr:from>
    <xdr:ext cx="857250" cy="857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170</xdr:row>
      <xdr:rowOff>47625</xdr:rowOff>
    </xdr:from>
    <xdr:ext cx="857250" cy="857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171</xdr:row>
      <xdr:rowOff>47625</xdr:rowOff>
    </xdr:from>
    <xdr:ext cx="857250" cy="857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172</xdr:row>
      <xdr:rowOff>47625</xdr:rowOff>
    </xdr:from>
    <xdr:ext cx="857250" cy="857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173</xdr:row>
      <xdr:rowOff>47625</xdr:rowOff>
    </xdr:from>
    <xdr:ext cx="857250" cy="857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174</xdr:row>
      <xdr:rowOff>47625</xdr:rowOff>
    </xdr:from>
    <xdr:ext cx="857250" cy="857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175</xdr:row>
      <xdr:rowOff>47625</xdr:rowOff>
    </xdr:from>
    <xdr:ext cx="857250" cy="857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176</xdr:row>
      <xdr:rowOff>47625</xdr:rowOff>
    </xdr:from>
    <xdr:ext cx="857250" cy="857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177</xdr:row>
      <xdr:rowOff>47625</xdr:rowOff>
    </xdr:from>
    <xdr:ext cx="857250" cy="857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178</xdr:row>
      <xdr:rowOff>47625</xdr:rowOff>
    </xdr:from>
    <xdr:ext cx="857250" cy="857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179</xdr:row>
      <xdr:rowOff>47625</xdr:rowOff>
    </xdr:from>
    <xdr:ext cx="857250" cy="857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180</xdr:row>
      <xdr:rowOff>47625</xdr:rowOff>
    </xdr:from>
    <xdr:ext cx="857250" cy="857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181</xdr:row>
      <xdr:rowOff>47625</xdr:rowOff>
    </xdr:from>
    <xdr:ext cx="857250" cy="857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182</xdr:row>
      <xdr:rowOff>47625</xdr:rowOff>
    </xdr:from>
    <xdr:ext cx="857250" cy="857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183</xdr:row>
      <xdr:rowOff>47625</xdr:rowOff>
    </xdr:from>
    <xdr:ext cx="857250" cy="857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184</xdr:row>
      <xdr:rowOff>47625</xdr:rowOff>
    </xdr:from>
    <xdr:ext cx="857250" cy="857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185</xdr:row>
      <xdr:rowOff>47625</xdr:rowOff>
    </xdr:from>
    <xdr:ext cx="857250" cy="857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186</xdr:row>
      <xdr:rowOff>47625</xdr:rowOff>
    </xdr:from>
    <xdr:ext cx="857250" cy="857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26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27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31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32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33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34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35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36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37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38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39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40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41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42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43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44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45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46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47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50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51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52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53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54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55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56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57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58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59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26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27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31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32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33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34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35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36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37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38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39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40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41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42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43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44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45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46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47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50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51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52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53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54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55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56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57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58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59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60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61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62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63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64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65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66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67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70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71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72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73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74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75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76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77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78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79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80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81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82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83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84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85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86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87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90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91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92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93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94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95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96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97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98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99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100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101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102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103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104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105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106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107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110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111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112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113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114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115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116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117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118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119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120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121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122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123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124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125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126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127</xdr:row>
      <xdr:rowOff>47625</xdr:rowOff>
    </xdr:from>
    <xdr:ext cx="857250" cy="857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128</xdr:row>
      <xdr:rowOff>47625</xdr:rowOff>
    </xdr:from>
    <xdr:ext cx="857250" cy="857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12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13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14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15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16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17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18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19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20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21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22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23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24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25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26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27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29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31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32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33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34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35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36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37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38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39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40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41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42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43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44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45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46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47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50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51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52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53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54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55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56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57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58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59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60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61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62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63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64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65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66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67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70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71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72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73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74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75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76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77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78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79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80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81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82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83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84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85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86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87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89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90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91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92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93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94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95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96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97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98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99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100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101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102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103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104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105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106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107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109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110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47625</xdr:rowOff>
    </xdr:from>
    <xdr:ext cx="857250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3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4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5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190500</xdr:colOff>
      <xdr:row>6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laneta-konfet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4" max="4" width="3" customWidth="true" style="0"/>
    <col min="10" max="10" width="1" customWidth="true" style="0"/>
    <col min="15" max="15" width="4" customWidth="true" style="0"/>
  </cols>
  <sheetData>
    <row r="1" spans="1:29">
      <c r="A1" s="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 t="s">
        <v>0</v>
      </c>
      <c r="C7" s="1"/>
      <c r="D7" s="1"/>
      <c r="E7" s="3" t="s">
        <v>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1"/>
      <c r="B9" s="2" t="s">
        <v>2</v>
      </c>
      <c r="C9" s="1"/>
      <c r="D9" s="1"/>
      <c r="E9" s="1"/>
      <c r="F9" s="1"/>
      <c r="G9" s="1"/>
      <c r="H9" s="12"/>
      <c r="I9" s="15"/>
      <c r="J9" s="15"/>
      <c r="K9" s="15"/>
      <c r="L9" s="15"/>
      <c r="M9" s="15"/>
      <c r="N9" s="15"/>
      <c r="O9" s="16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customHeight="1" ht="20">
      <c r="A10" s="1"/>
      <c r="B10" s="3" t="s">
        <v>3</v>
      </c>
      <c r="C10" s="1"/>
      <c r="D10" s="1"/>
      <c r="E10" s="1"/>
      <c r="F10" s="1"/>
      <c r="G10" s="1"/>
      <c r="H10" s="13"/>
      <c r="I10" s="1"/>
      <c r="J10" s="1"/>
      <c r="K10" s="1"/>
      <c r="L10" s="1"/>
      <c r="M10" s="1"/>
      <c r="N10" s="1"/>
      <c r="O10" s="1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customHeight="1" ht="20">
      <c r="A11" s="1"/>
      <c r="B11" s="3" t="s">
        <v>4</v>
      </c>
      <c r="C11" s="1"/>
      <c r="D11" s="1"/>
      <c r="E11" s="1"/>
      <c r="F11" s="1"/>
      <c r="G11" s="1"/>
      <c r="H11" s="13"/>
      <c r="I11" s="1"/>
      <c r="J11" s="1"/>
      <c r="K11" s="2" t="s">
        <v>28</v>
      </c>
      <c r="L11" s="1"/>
      <c r="M11" s="1"/>
      <c r="N11" s="1"/>
      <c r="O11" s="17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customHeight="1" ht="20">
      <c r="A12" s="1"/>
      <c r="B12" s="3" t="s">
        <v>5</v>
      </c>
      <c r="C12" s="1"/>
      <c r="D12" s="1"/>
      <c r="E12" s="1"/>
      <c r="F12" s="1"/>
      <c r="G12" s="1"/>
      <c r="H12" s="13"/>
      <c r="I12" s="1"/>
      <c r="J12" s="1"/>
      <c r="K12" s="1"/>
      <c r="L12" s="1"/>
      <c r="M12" s="1"/>
      <c r="N12" s="1"/>
      <c r="O12" s="1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customHeight="1" ht="20">
      <c r="A13" s="1"/>
      <c r="B13" s="3" t="s">
        <v>6</v>
      </c>
      <c r="C13" s="1"/>
      <c r="D13" s="1"/>
      <c r="E13" s="1"/>
      <c r="F13" s="1"/>
      <c r="G13" s="1"/>
      <c r="H13" s="13"/>
      <c r="I13" s="4" t="s">
        <v>20</v>
      </c>
      <c r="J13" s="1"/>
      <c r="K13" s="7"/>
      <c r="L13" s="7"/>
      <c r="M13" s="7"/>
      <c r="N13" s="7"/>
      <c r="O13" s="1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customHeight="1" ht="20">
      <c r="A14" s="1"/>
      <c r="B14" s="3" t="s">
        <v>7</v>
      </c>
      <c r="C14" s="1"/>
      <c r="D14" s="1"/>
      <c r="E14" s="1"/>
      <c r="F14" s="1"/>
      <c r="G14" s="1"/>
      <c r="H14" s="13"/>
      <c r="I14" s="4" t="s">
        <v>21</v>
      </c>
      <c r="J14" s="1"/>
      <c r="K14" s="8"/>
      <c r="L14" s="7"/>
      <c r="M14" s="7"/>
      <c r="N14" s="7"/>
      <c r="O14" s="1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customHeight="1" ht="20">
      <c r="A15" s="1"/>
      <c r="B15" s="3" t="s">
        <v>8</v>
      </c>
      <c r="C15" s="1"/>
      <c r="D15" s="1"/>
      <c r="E15" s="1"/>
      <c r="F15" s="1"/>
      <c r="G15" s="1"/>
      <c r="H15" s="13"/>
      <c r="I15" s="4" t="s">
        <v>22</v>
      </c>
      <c r="J15" s="1"/>
      <c r="K15" s="8"/>
      <c r="L15" s="7"/>
      <c r="M15" s="7"/>
      <c r="N15" s="7"/>
      <c r="O15" s="1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customHeight="1" ht="20">
      <c r="A16" s="1"/>
      <c r="B16" s="3" t="s">
        <v>9</v>
      </c>
      <c r="C16" s="1"/>
      <c r="D16" s="1"/>
      <c r="E16" s="1"/>
      <c r="F16" s="1"/>
      <c r="G16" s="1"/>
      <c r="H16" s="13"/>
      <c r="I16" s="4" t="s">
        <v>23</v>
      </c>
      <c r="J16" s="1"/>
      <c r="K16" s="8"/>
      <c r="L16" s="7"/>
      <c r="M16" s="7"/>
      <c r="N16" s="7"/>
      <c r="O16" s="1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customHeight="1" ht="20">
      <c r="A17" s="1"/>
      <c r="B17" s="3" t="s">
        <v>10</v>
      </c>
      <c r="C17" s="1"/>
      <c r="D17" s="1"/>
      <c r="E17" s="1"/>
      <c r="F17" s="1"/>
      <c r="G17" s="1"/>
      <c r="H17" s="13"/>
      <c r="I17" s="4" t="s">
        <v>24</v>
      </c>
      <c r="J17" s="1"/>
      <c r="K17" s="10"/>
      <c r="L17" s="10"/>
      <c r="M17" s="10"/>
      <c r="N17" s="10"/>
      <c r="O17" s="1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customHeight="1" ht="20">
      <c r="A18" s="1"/>
      <c r="B18" s="3" t="s">
        <v>11</v>
      </c>
      <c r="C18" s="1"/>
      <c r="D18" s="1"/>
      <c r="E18" s="1"/>
      <c r="F18" s="1"/>
      <c r="G18" s="1"/>
      <c r="H18" s="13"/>
      <c r="I18" s="4"/>
      <c r="J18" s="1"/>
      <c r="K18" s="11"/>
      <c r="L18" s="11"/>
      <c r="M18" s="11"/>
      <c r="N18" s="11"/>
      <c r="O18" s="1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customHeight="1" ht="20">
      <c r="A19" s="1"/>
      <c r="B19" s="3" t="s">
        <v>12</v>
      </c>
      <c r="C19" s="1"/>
      <c r="D19" s="1"/>
      <c r="E19" s="1"/>
      <c r="F19" s="1"/>
      <c r="G19" s="1"/>
      <c r="H19" s="13"/>
      <c r="I19" s="4"/>
      <c r="J19" s="1"/>
      <c r="K19" s="1"/>
      <c r="L19" s="1"/>
      <c r="M19" s="1"/>
      <c r="N19" s="1"/>
      <c r="O19" s="17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customHeight="1" ht="20">
      <c r="A20" s="1"/>
      <c r="B20" s="3" t="s">
        <v>13</v>
      </c>
      <c r="C20" s="1"/>
      <c r="D20" s="1"/>
      <c r="E20" s="1"/>
      <c r="F20" s="1"/>
      <c r="G20" s="1"/>
      <c r="H20" s="13"/>
      <c r="I20" s="4" t="s">
        <v>25</v>
      </c>
      <c r="J20" s="1"/>
      <c r="K20" s="5">
        <f>'Конфеты кислые'!X61+'Конфеты сладкие'!X130+'Снеки'!X15+'Конфеты весовые'!X7+'Попкорн'!X6+'Товары для жизни'!X112+'Подгузники'!X7+'Прокладки'!X8+'Печенье и пирожное'!X76+'Желе, зефир и мармелад'!X114+'Жевательные резинки'!X27+'Продукты быстрого приготовления'!X38+'Напитки'!X10+'Чипсы'!X30+'Леденцы'!X5+'Уходовая косметика'!X136+'Скидки'!X188</f>
        <v>0</v>
      </c>
      <c r="L20" s="1"/>
      <c r="M20" s="1"/>
      <c r="N20" s="1"/>
      <c r="O20" s="1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customHeight="1" ht="20">
      <c r="A21" s="1"/>
      <c r="B21" s="3" t="s">
        <v>14</v>
      </c>
      <c r="C21" s="1"/>
      <c r="D21" s="1"/>
      <c r="E21" s="1"/>
      <c r="F21" s="1"/>
      <c r="G21" s="1"/>
      <c r="H21" s="13"/>
      <c r="I21" s="4" t="s">
        <v>26</v>
      </c>
      <c r="J21" s="1"/>
      <c r="K21" s="5">
        <f>ROUND(IF(AND(K20&gt;=50000,K20&lt;100000), K20*5/100, IF(AND(K20&gt;=100000,K20&lt;250000), K20*7/100, IF(AND(K20&gt;=250000,K20&lt;1000000000), K20*10/100, 0))),0)</f>
        <v>0</v>
      </c>
      <c r="L21" s="1"/>
      <c r="M21" s="1"/>
      <c r="N21" s="1"/>
      <c r="O21" s="17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customHeight="1" ht="20">
      <c r="A22" s="1"/>
      <c r="B22" s="3" t="s">
        <v>15</v>
      </c>
      <c r="C22" s="1"/>
      <c r="D22" s="1"/>
      <c r="E22" s="1"/>
      <c r="F22" s="1"/>
      <c r="G22" s="1"/>
      <c r="H22" s="13"/>
      <c r="I22" s="4" t="s">
        <v>27</v>
      </c>
      <c r="J22" s="1"/>
      <c r="K22" s="5">
        <f>K20-K21</f>
        <v>0</v>
      </c>
      <c r="L22" s="1"/>
      <c r="M22" s="1"/>
      <c r="N22" s="1"/>
      <c r="O22" s="17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customHeight="1" ht="20">
      <c r="A23" s="1"/>
      <c r="B23" s="3" t="s">
        <v>16</v>
      </c>
      <c r="C23" s="1"/>
      <c r="D23" s="1"/>
      <c r="E23" s="1"/>
      <c r="F23" s="1"/>
      <c r="G23" s="1"/>
      <c r="H23" s="13"/>
      <c r="I23" s="1"/>
      <c r="J23" s="1"/>
      <c r="K23" s="1"/>
      <c r="L23" s="1"/>
      <c r="M23" s="1"/>
      <c r="N23" s="1"/>
      <c r="O23" s="17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customHeight="1" ht="20">
      <c r="A24" s="1"/>
      <c r="B24" s="3" t="s">
        <v>17</v>
      </c>
      <c r="C24" s="1"/>
      <c r="D24" s="1"/>
      <c r="E24" s="1"/>
      <c r="F24" s="1"/>
      <c r="G24" s="1"/>
      <c r="H24" s="13"/>
      <c r="I24" s="1"/>
      <c r="J24" s="1"/>
      <c r="K24" s="1"/>
      <c r="L24" s="1"/>
      <c r="M24" s="1"/>
      <c r="N24" s="1"/>
      <c r="O24" s="17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customHeight="1" ht="20">
      <c r="A25" s="1"/>
      <c r="B25" s="3" t="s">
        <v>18</v>
      </c>
      <c r="C25" s="1"/>
      <c r="D25" s="1"/>
      <c r="E25" s="1"/>
      <c r="F25" s="1"/>
      <c r="G25" s="1"/>
      <c r="H25" s="14"/>
      <c r="I25" s="6"/>
      <c r="J25" s="6"/>
      <c r="K25" s="6"/>
      <c r="L25" s="6"/>
      <c r="M25" s="6"/>
      <c r="N25" s="6"/>
      <c r="O25" s="1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customHeight="1" ht="20">
      <c r="A26" s="1"/>
      <c r="B26" s="3" t="s">
        <v>19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customHeight="1" ht="20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>
    <mergeCell ref="K20:L20"/>
    <mergeCell ref="K21:L21"/>
    <mergeCell ref="K22:L22"/>
    <mergeCell ref="K13:N13"/>
    <mergeCell ref="K14:N14"/>
    <mergeCell ref="K15:N15"/>
    <mergeCell ref="K16:N16"/>
    <mergeCell ref="K17:N18"/>
  </mergeCells>
  <hyperlinks>
    <hyperlink ref="E7" r:id="rId_hyperlink_1"/>
    <hyperlink ref="B10" location="'Конфеты кислые'!A1"/>
    <hyperlink ref="B11" location="'Конфеты сладкие'!A1"/>
    <hyperlink ref="B12" location="'Снеки'!A1"/>
    <hyperlink ref="B13" location="'Конфеты весовые'!A1"/>
    <hyperlink ref="B14" location="'Попкорн'!A1"/>
    <hyperlink ref="B15" location="'Товары для жизни'!A1"/>
    <hyperlink ref="B16" location="'Подгузники'!A1"/>
    <hyperlink ref="B17" location="'Прокладки'!A1"/>
    <hyperlink ref="B18" location="'Печенье и пирожное'!A1"/>
    <hyperlink ref="B19" location="'Желе, зефир и мармелад'!A1"/>
    <hyperlink ref="B20" location="'Жевательные резинки'!A1"/>
    <hyperlink ref="B21" location="'Продукты быстрого приготовления'!A1"/>
    <hyperlink ref="B22" location="'Напитки'!A1"/>
    <hyperlink ref="B23" location="'Чипсы'!A1"/>
    <hyperlink ref="B24" location="'Леденцы'!A1"/>
    <hyperlink ref="B25" location="'Уходовая косметика'!A1"/>
    <hyperlink ref="B26" location="'Скидки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6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1001</v>
      </c>
      <c r="C3" s="22" t="s">
        <v>1002</v>
      </c>
      <c r="D3" s="23" t="s">
        <v>55</v>
      </c>
      <c r="E3" s="24">
        <v>46.0</v>
      </c>
      <c r="F3" s="24">
        <v>2510.0</v>
      </c>
      <c r="G3" s="27">
        <v>46.0</v>
      </c>
      <c r="H3" s="27">
        <v>41.83</v>
      </c>
      <c r="I3" s="30">
        <v>43.7</v>
      </c>
      <c r="J3" s="30">
        <v>39.74</v>
      </c>
      <c r="K3" s="34">
        <v>42.78</v>
      </c>
      <c r="L3" s="34">
        <v>38.9</v>
      </c>
      <c r="M3" s="37">
        <v>41.4</v>
      </c>
      <c r="N3" s="37">
        <v>37.65</v>
      </c>
      <c r="O3" s="38">
        <v>1</v>
      </c>
      <c r="P3" s="38">
        <v>60</v>
      </c>
      <c r="Q3" s="22">
        <v>56</v>
      </c>
      <c r="R3" s="38" t="s">
        <v>56</v>
      </c>
      <c r="S3" s="22">
        <v>240</v>
      </c>
      <c r="T3" s="40"/>
      <c r="U3" s="22">
        <v>3</v>
      </c>
      <c r="V3" s="40"/>
      <c r="W3" s="22">
        <f>T3*O3+V3*P3*O3</f>
        <v>0</v>
      </c>
      <c r="X3" s="24">
        <f>T3*E3+V3*F3</f>
        <v>0</v>
      </c>
      <c r="Y3" s="33" t="s">
        <v>1003</v>
      </c>
      <c r="Z3" s="22">
        <v>12</v>
      </c>
      <c r="AA3" s="38" t="s">
        <v>1004</v>
      </c>
    </row>
    <row r="4" spans="1:27" customHeight="1" ht="75.5">
      <c r="A4" s="22"/>
      <c r="B4" s="22" t="s">
        <v>1005</v>
      </c>
      <c r="C4" s="22" t="s">
        <v>1006</v>
      </c>
      <c r="D4" s="22"/>
      <c r="E4" s="24">
        <v>89.0</v>
      </c>
      <c r="F4" s="24">
        <v>1899.0</v>
      </c>
      <c r="G4" s="27">
        <v>89.0</v>
      </c>
      <c r="H4" s="27">
        <v>79.13</v>
      </c>
      <c r="I4" s="30">
        <v>84.55</v>
      </c>
      <c r="J4" s="30">
        <v>75.17</v>
      </c>
      <c r="K4" s="34">
        <v>82.77</v>
      </c>
      <c r="L4" s="34">
        <v>73.59</v>
      </c>
      <c r="M4" s="37">
        <v>80.1</v>
      </c>
      <c r="N4" s="37">
        <v>71.22</v>
      </c>
      <c r="O4" s="38">
        <v>1</v>
      </c>
      <c r="P4" s="38">
        <v>24</v>
      </c>
      <c r="Q4" s="22">
        <v>56</v>
      </c>
      <c r="R4" s="38" t="s">
        <v>56</v>
      </c>
      <c r="S4" s="22">
        <v>37</v>
      </c>
      <c r="T4" s="40"/>
      <c r="U4" s="22">
        <v>0</v>
      </c>
      <c r="V4" s="40"/>
      <c r="W4" s="22">
        <f>T4*O4+V4*P4*O4</f>
        <v>0</v>
      </c>
      <c r="X4" s="24">
        <f>T4*E4+V4*F4</f>
        <v>0</v>
      </c>
      <c r="Y4" s="33"/>
      <c r="Z4" s="22">
        <v>12</v>
      </c>
      <c r="AA4" s="38" t="s">
        <v>312</v>
      </c>
    </row>
    <row r="5" spans="1:27" customHeight="1" ht="75.5">
      <c r="A5" s="22"/>
      <c r="B5" s="22" t="s">
        <v>1007</v>
      </c>
      <c r="C5" s="22" t="s">
        <v>1008</v>
      </c>
      <c r="D5" s="22"/>
      <c r="E5" s="24">
        <v>219.0</v>
      </c>
      <c r="F5" s="24">
        <v>4449.0</v>
      </c>
      <c r="G5" s="27">
        <v>219.0</v>
      </c>
      <c r="H5" s="27">
        <v>185.38</v>
      </c>
      <c r="I5" s="30">
        <v>208.05</v>
      </c>
      <c r="J5" s="30">
        <v>176.11</v>
      </c>
      <c r="K5" s="34">
        <v>203.67</v>
      </c>
      <c r="L5" s="34">
        <v>172.4</v>
      </c>
      <c r="M5" s="37">
        <v>197.1</v>
      </c>
      <c r="N5" s="37">
        <v>166.84</v>
      </c>
      <c r="O5" s="38">
        <v>1</v>
      </c>
      <c r="P5" s="38">
        <v>24</v>
      </c>
      <c r="Q5" s="22">
        <v>120</v>
      </c>
      <c r="R5" s="38" t="s">
        <v>56</v>
      </c>
      <c r="S5" s="22">
        <v>374</v>
      </c>
      <c r="T5" s="40"/>
      <c r="U5" s="22">
        <v>15</v>
      </c>
      <c r="V5" s="40"/>
      <c r="W5" s="22">
        <f>T5*O5+V5*P5*O5</f>
        <v>0</v>
      </c>
      <c r="X5" s="24">
        <f>T5*E5+V5*F5</f>
        <v>0</v>
      </c>
      <c r="Y5" s="33"/>
      <c r="Z5" s="22">
        <v>12</v>
      </c>
      <c r="AA5" s="38" t="s">
        <v>1009</v>
      </c>
    </row>
    <row r="6" spans="1:27" customHeight="1" ht="75.5">
      <c r="A6" s="22"/>
      <c r="B6" s="22" t="s">
        <v>1010</v>
      </c>
      <c r="C6" s="22" t="s">
        <v>1011</v>
      </c>
      <c r="D6" s="22"/>
      <c r="E6" s="24">
        <v>89.0</v>
      </c>
      <c r="F6" s="24">
        <v>2849.0</v>
      </c>
      <c r="G6" s="27">
        <v>89.0</v>
      </c>
      <c r="H6" s="27">
        <v>79.14</v>
      </c>
      <c r="I6" s="30">
        <v>84.55</v>
      </c>
      <c r="J6" s="30">
        <v>75.18</v>
      </c>
      <c r="K6" s="34">
        <v>82.77</v>
      </c>
      <c r="L6" s="34">
        <v>73.6</v>
      </c>
      <c r="M6" s="37">
        <v>80.1</v>
      </c>
      <c r="N6" s="37">
        <v>71.23</v>
      </c>
      <c r="O6" s="38">
        <v>1</v>
      </c>
      <c r="P6" s="38">
        <v>36</v>
      </c>
      <c r="Q6" s="22">
        <v>66</v>
      </c>
      <c r="R6" s="38" t="s">
        <v>56</v>
      </c>
      <c r="S6" s="22">
        <v>709</v>
      </c>
      <c r="T6" s="40"/>
      <c r="U6" s="22">
        <v>18</v>
      </c>
      <c r="V6" s="40"/>
      <c r="W6" s="22">
        <f>T6*O6+V6*P6*O6</f>
        <v>0</v>
      </c>
      <c r="X6" s="24">
        <f>T6*E6+V6*F6</f>
        <v>0</v>
      </c>
      <c r="Y6" s="33"/>
      <c r="Z6" s="22">
        <v>12</v>
      </c>
      <c r="AA6" s="38" t="s">
        <v>1009</v>
      </c>
    </row>
    <row r="7" spans="1:27" customHeight="1" ht="75.5">
      <c r="A7" s="22"/>
      <c r="B7" s="22" t="s">
        <v>1012</v>
      </c>
      <c r="C7" s="22" t="s">
        <v>1013</v>
      </c>
      <c r="D7" s="22"/>
      <c r="E7" s="24">
        <v>89.0</v>
      </c>
      <c r="F7" s="24">
        <v>2849.0</v>
      </c>
      <c r="G7" s="27">
        <v>89.0</v>
      </c>
      <c r="H7" s="27">
        <v>79.14</v>
      </c>
      <c r="I7" s="30">
        <v>84.55</v>
      </c>
      <c r="J7" s="30">
        <v>75.18</v>
      </c>
      <c r="K7" s="34">
        <v>82.77</v>
      </c>
      <c r="L7" s="34">
        <v>73.6</v>
      </c>
      <c r="M7" s="37">
        <v>80.1</v>
      </c>
      <c r="N7" s="37">
        <v>71.23</v>
      </c>
      <c r="O7" s="38">
        <v>1</v>
      </c>
      <c r="P7" s="38">
        <v>36</v>
      </c>
      <c r="Q7" s="22">
        <v>66</v>
      </c>
      <c r="R7" s="38" t="s">
        <v>56</v>
      </c>
      <c r="S7" s="22">
        <v>565</v>
      </c>
      <c r="T7" s="40"/>
      <c r="U7" s="22">
        <v>14</v>
      </c>
      <c r="V7" s="40"/>
      <c r="W7" s="22">
        <f>T7*O7+V7*P7*O7</f>
        <v>0</v>
      </c>
      <c r="X7" s="24">
        <f>T7*E7+V7*F7</f>
        <v>0</v>
      </c>
      <c r="Y7" s="33"/>
      <c r="Z7" s="22">
        <v>12</v>
      </c>
      <c r="AA7" s="38" t="s">
        <v>1009</v>
      </c>
    </row>
    <row r="8" spans="1:27" customHeight="1" ht="75.5">
      <c r="A8" s="22"/>
      <c r="B8" s="22" t="s">
        <v>1014</v>
      </c>
      <c r="C8" s="22" t="s">
        <v>1015</v>
      </c>
      <c r="D8" s="22"/>
      <c r="E8" s="24">
        <v>89.0</v>
      </c>
      <c r="F8" s="24">
        <v>2849.0</v>
      </c>
      <c r="G8" s="27">
        <v>89.0</v>
      </c>
      <c r="H8" s="27">
        <v>79.14</v>
      </c>
      <c r="I8" s="30">
        <v>84.55</v>
      </c>
      <c r="J8" s="30">
        <v>75.18</v>
      </c>
      <c r="K8" s="34">
        <v>82.77</v>
      </c>
      <c r="L8" s="34">
        <v>73.6</v>
      </c>
      <c r="M8" s="37">
        <v>80.1</v>
      </c>
      <c r="N8" s="37">
        <v>71.23</v>
      </c>
      <c r="O8" s="38">
        <v>1</v>
      </c>
      <c r="P8" s="38">
        <v>36</v>
      </c>
      <c r="Q8" s="22">
        <v>66</v>
      </c>
      <c r="R8" s="38" t="s">
        <v>56</v>
      </c>
      <c r="S8" s="22">
        <v>673</v>
      </c>
      <c r="T8" s="40"/>
      <c r="U8" s="22">
        <v>17</v>
      </c>
      <c r="V8" s="40"/>
      <c r="W8" s="22">
        <f>T8*O8+V8*P8*O8</f>
        <v>0</v>
      </c>
      <c r="X8" s="24">
        <f>T8*E8+V8*F8</f>
        <v>0</v>
      </c>
      <c r="Y8" s="33"/>
      <c r="Z8" s="22">
        <v>12</v>
      </c>
      <c r="AA8" s="38" t="s">
        <v>1009</v>
      </c>
    </row>
    <row r="9" spans="1:27" customHeight="1" ht="75.5">
      <c r="A9" s="22"/>
      <c r="B9" s="22" t="s">
        <v>1016</v>
      </c>
      <c r="C9" s="22" t="s">
        <v>1017</v>
      </c>
      <c r="D9" s="22"/>
      <c r="E9" s="24">
        <v>99.0</v>
      </c>
      <c r="F9" s="24">
        <v>3149.0</v>
      </c>
      <c r="G9" s="27">
        <v>99.0</v>
      </c>
      <c r="H9" s="27">
        <v>87.47</v>
      </c>
      <c r="I9" s="30">
        <v>94.05</v>
      </c>
      <c r="J9" s="30">
        <v>83.1</v>
      </c>
      <c r="K9" s="34">
        <v>92.07</v>
      </c>
      <c r="L9" s="34">
        <v>81.35</v>
      </c>
      <c r="M9" s="37">
        <v>89.1</v>
      </c>
      <c r="N9" s="37">
        <v>78.72</v>
      </c>
      <c r="O9" s="38">
        <v>1</v>
      </c>
      <c r="P9" s="38">
        <v>36</v>
      </c>
      <c r="Q9" s="22">
        <v>75</v>
      </c>
      <c r="R9" s="38" t="s">
        <v>56</v>
      </c>
      <c r="S9" s="22">
        <v>710</v>
      </c>
      <c r="T9" s="40"/>
      <c r="U9" s="22">
        <v>19</v>
      </c>
      <c r="V9" s="40"/>
      <c r="W9" s="22">
        <f>T9*O9+V9*P9*O9</f>
        <v>0</v>
      </c>
      <c r="X9" s="24">
        <f>T9*E9+V9*F9</f>
        <v>0</v>
      </c>
      <c r="Y9" s="33"/>
      <c r="Z9" s="22">
        <v>12</v>
      </c>
      <c r="AA9" s="38" t="s">
        <v>1009</v>
      </c>
    </row>
    <row r="10" spans="1:27" customHeight="1" ht="75.5">
      <c r="A10" s="22"/>
      <c r="B10" s="22" t="s">
        <v>1018</v>
      </c>
      <c r="C10" s="22" t="s">
        <v>1019</v>
      </c>
      <c r="D10" s="22"/>
      <c r="E10" s="24">
        <v>109.0</v>
      </c>
      <c r="F10" s="24">
        <v>3449.0</v>
      </c>
      <c r="G10" s="27">
        <v>109.0</v>
      </c>
      <c r="H10" s="27">
        <v>95.81</v>
      </c>
      <c r="I10" s="30">
        <v>103.55</v>
      </c>
      <c r="J10" s="30">
        <v>91.02</v>
      </c>
      <c r="K10" s="34">
        <v>101.37</v>
      </c>
      <c r="L10" s="34">
        <v>89.1</v>
      </c>
      <c r="M10" s="37">
        <v>98.1</v>
      </c>
      <c r="N10" s="37">
        <v>86.23</v>
      </c>
      <c r="O10" s="38">
        <v>1</v>
      </c>
      <c r="P10" s="38">
        <v>36</v>
      </c>
      <c r="Q10" s="22">
        <v>75</v>
      </c>
      <c r="R10" s="38" t="s">
        <v>56</v>
      </c>
      <c r="S10" s="22">
        <v>710</v>
      </c>
      <c r="T10" s="40"/>
      <c r="U10" s="22">
        <v>19</v>
      </c>
      <c r="V10" s="40"/>
      <c r="W10" s="22">
        <f>T10*O10+V10*P10*O10</f>
        <v>0</v>
      </c>
      <c r="X10" s="24">
        <f>T10*E10+V10*F10</f>
        <v>0</v>
      </c>
      <c r="Y10" s="33"/>
      <c r="Z10" s="22">
        <v>12</v>
      </c>
      <c r="AA10" s="38" t="s">
        <v>1009</v>
      </c>
    </row>
    <row r="11" spans="1:27" customHeight="1" ht="75.5">
      <c r="A11" s="22"/>
      <c r="B11" s="22" t="s">
        <v>1020</v>
      </c>
      <c r="C11" s="22" t="s">
        <v>1021</v>
      </c>
      <c r="D11" s="22"/>
      <c r="E11" s="24">
        <v>109.0</v>
      </c>
      <c r="F11" s="24">
        <v>3449.0</v>
      </c>
      <c r="G11" s="27">
        <v>109.0</v>
      </c>
      <c r="H11" s="27">
        <v>95.81</v>
      </c>
      <c r="I11" s="30">
        <v>103.55</v>
      </c>
      <c r="J11" s="30">
        <v>91.02</v>
      </c>
      <c r="K11" s="34">
        <v>101.37</v>
      </c>
      <c r="L11" s="34">
        <v>89.1</v>
      </c>
      <c r="M11" s="37">
        <v>98.1</v>
      </c>
      <c r="N11" s="37">
        <v>86.23</v>
      </c>
      <c r="O11" s="38">
        <v>1</v>
      </c>
      <c r="P11" s="38">
        <v>36</v>
      </c>
      <c r="Q11" s="22">
        <v>75</v>
      </c>
      <c r="R11" s="38" t="s">
        <v>56</v>
      </c>
      <c r="S11" s="22">
        <v>566</v>
      </c>
      <c r="T11" s="40"/>
      <c r="U11" s="22">
        <v>15</v>
      </c>
      <c r="V11" s="40"/>
      <c r="W11" s="22">
        <f>T11*O11+V11*P11*O11</f>
        <v>0</v>
      </c>
      <c r="X11" s="24">
        <f>T11*E11+V11*F11</f>
        <v>0</v>
      </c>
      <c r="Y11" s="33"/>
      <c r="Z11" s="22">
        <v>12</v>
      </c>
      <c r="AA11" s="38" t="s">
        <v>1009</v>
      </c>
    </row>
    <row r="12" spans="1:27" customHeight="1" ht="75.5">
      <c r="A12" s="22"/>
      <c r="B12" s="22" t="s">
        <v>1022</v>
      </c>
      <c r="C12" s="22" t="s">
        <v>1023</v>
      </c>
      <c r="D12" s="22"/>
      <c r="E12" s="24">
        <v>215.0</v>
      </c>
      <c r="F12" s="24">
        <v>4349.0</v>
      </c>
      <c r="G12" s="27">
        <v>215.0</v>
      </c>
      <c r="H12" s="27">
        <v>181.21</v>
      </c>
      <c r="I12" s="30">
        <v>204.25</v>
      </c>
      <c r="J12" s="30">
        <v>172.15</v>
      </c>
      <c r="K12" s="34">
        <v>199.95</v>
      </c>
      <c r="L12" s="34">
        <v>168.53</v>
      </c>
      <c r="M12" s="37">
        <v>193.5</v>
      </c>
      <c r="N12" s="37">
        <v>163.09</v>
      </c>
      <c r="O12" s="38">
        <v>1</v>
      </c>
      <c r="P12" s="38">
        <v>24</v>
      </c>
      <c r="Q12" s="22">
        <v>150</v>
      </c>
      <c r="R12" s="38" t="s">
        <v>56</v>
      </c>
      <c r="S12" s="22">
        <v>422</v>
      </c>
      <c r="T12" s="40"/>
      <c r="U12" s="22">
        <v>17</v>
      </c>
      <c r="V12" s="40"/>
      <c r="W12" s="22">
        <f>T12*O12+V12*P12*O12</f>
        <v>0</v>
      </c>
      <c r="X12" s="24">
        <f>T12*E12+V12*F12</f>
        <v>0</v>
      </c>
      <c r="Y12" s="33"/>
      <c r="Z12" s="22">
        <v>12</v>
      </c>
      <c r="AA12" s="38" t="s">
        <v>1009</v>
      </c>
    </row>
    <row r="13" spans="1:27" customHeight="1" ht="75.5">
      <c r="A13" s="22"/>
      <c r="B13" s="22" t="s">
        <v>1024</v>
      </c>
      <c r="C13" s="22" t="s">
        <v>1025</v>
      </c>
      <c r="D13" s="22"/>
      <c r="E13" s="24">
        <v>215.0</v>
      </c>
      <c r="F13" s="24">
        <v>4349.0</v>
      </c>
      <c r="G13" s="27">
        <v>215.0</v>
      </c>
      <c r="H13" s="27">
        <v>181.21</v>
      </c>
      <c r="I13" s="30">
        <v>204.25</v>
      </c>
      <c r="J13" s="30">
        <v>172.15</v>
      </c>
      <c r="K13" s="34">
        <v>199.95</v>
      </c>
      <c r="L13" s="34">
        <v>168.53</v>
      </c>
      <c r="M13" s="37">
        <v>193.5</v>
      </c>
      <c r="N13" s="37">
        <v>163.09</v>
      </c>
      <c r="O13" s="38">
        <v>1</v>
      </c>
      <c r="P13" s="38">
        <v>24</v>
      </c>
      <c r="Q13" s="22">
        <v>150</v>
      </c>
      <c r="R13" s="38" t="s">
        <v>56</v>
      </c>
      <c r="S13" s="22">
        <v>470</v>
      </c>
      <c r="T13" s="40"/>
      <c r="U13" s="22">
        <v>19</v>
      </c>
      <c r="V13" s="40"/>
      <c r="W13" s="22">
        <f>T13*O13+V13*P13*O13</f>
        <v>0</v>
      </c>
      <c r="X13" s="24">
        <f>T13*E13+V13*F13</f>
        <v>0</v>
      </c>
      <c r="Y13" s="33"/>
      <c r="Z13" s="22">
        <v>12</v>
      </c>
      <c r="AA13" s="38" t="s">
        <v>1009</v>
      </c>
    </row>
    <row r="14" spans="1:27" customHeight="1" ht="75.5">
      <c r="A14" s="22"/>
      <c r="B14" s="22" t="s">
        <v>1026</v>
      </c>
      <c r="C14" s="22" t="s">
        <v>1027</v>
      </c>
      <c r="D14" s="22"/>
      <c r="E14" s="24">
        <v>69.0</v>
      </c>
      <c r="F14" s="24">
        <v>2349.0</v>
      </c>
      <c r="G14" s="27">
        <v>69.0</v>
      </c>
      <c r="H14" s="27">
        <v>58.73</v>
      </c>
      <c r="I14" s="30">
        <v>65.55</v>
      </c>
      <c r="J14" s="30">
        <v>55.79</v>
      </c>
      <c r="K14" s="34">
        <v>64.17</v>
      </c>
      <c r="L14" s="34">
        <v>54.62</v>
      </c>
      <c r="M14" s="37">
        <v>62.1</v>
      </c>
      <c r="N14" s="37">
        <v>52.86</v>
      </c>
      <c r="O14" s="38">
        <v>1</v>
      </c>
      <c r="P14" s="38">
        <v>40</v>
      </c>
      <c r="Q14" s="22">
        <v>80</v>
      </c>
      <c r="R14" s="38" t="s">
        <v>56</v>
      </c>
      <c r="S14" s="22">
        <v>240</v>
      </c>
      <c r="T14" s="40"/>
      <c r="U14" s="22">
        <v>6</v>
      </c>
      <c r="V14" s="40"/>
      <c r="W14" s="22">
        <f>T14*O14+V14*P14*O14</f>
        <v>0</v>
      </c>
      <c r="X14" s="24">
        <f>T14*E14+V14*F14</f>
        <v>0</v>
      </c>
      <c r="Y14" s="33"/>
      <c r="Z14" s="22">
        <v>12</v>
      </c>
      <c r="AA14" s="38" t="s">
        <v>1009</v>
      </c>
    </row>
    <row r="15" spans="1:27" customHeight="1" ht="75.5">
      <c r="A15" s="22"/>
      <c r="B15" s="22" t="s">
        <v>1028</v>
      </c>
      <c r="C15" s="22" t="s">
        <v>1029</v>
      </c>
      <c r="D15" s="22"/>
      <c r="E15" s="24">
        <v>69.0</v>
      </c>
      <c r="F15" s="24">
        <v>2349.0</v>
      </c>
      <c r="G15" s="27">
        <v>69.0</v>
      </c>
      <c r="H15" s="27">
        <v>58.73</v>
      </c>
      <c r="I15" s="30">
        <v>65.55</v>
      </c>
      <c r="J15" s="30">
        <v>55.79</v>
      </c>
      <c r="K15" s="34">
        <v>64.17</v>
      </c>
      <c r="L15" s="34">
        <v>54.62</v>
      </c>
      <c r="M15" s="37">
        <v>62.1</v>
      </c>
      <c r="N15" s="37">
        <v>52.86</v>
      </c>
      <c r="O15" s="38">
        <v>1</v>
      </c>
      <c r="P15" s="38">
        <v>40</v>
      </c>
      <c r="Q15" s="22">
        <v>80</v>
      </c>
      <c r="R15" s="38" t="s">
        <v>56</v>
      </c>
      <c r="S15" s="22">
        <v>68</v>
      </c>
      <c r="T15" s="40"/>
      <c r="U15" s="22">
        <v>1</v>
      </c>
      <c r="V15" s="40"/>
      <c r="W15" s="22">
        <f>T15*O15+V15*P15*O15</f>
        <v>0</v>
      </c>
      <c r="X15" s="24">
        <f>T15*E15+V15*F15</f>
        <v>0</v>
      </c>
      <c r="Y15" s="33"/>
      <c r="Z15" s="22">
        <v>12</v>
      </c>
      <c r="AA15" s="38" t="s">
        <v>1009</v>
      </c>
    </row>
    <row r="16" spans="1:27" customHeight="1" ht="75.5">
      <c r="A16" s="22"/>
      <c r="B16" s="22" t="s">
        <v>1030</v>
      </c>
      <c r="C16" s="22" t="s">
        <v>1031</v>
      </c>
      <c r="D16" s="22"/>
      <c r="E16" s="24">
        <v>69.0</v>
      </c>
      <c r="F16" s="24">
        <v>2349.0</v>
      </c>
      <c r="G16" s="27">
        <v>69.0</v>
      </c>
      <c r="H16" s="27">
        <v>58.73</v>
      </c>
      <c r="I16" s="30">
        <v>65.55</v>
      </c>
      <c r="J16" s="30">
        <v>55.79</v>
      </c>
      <c r="K16" s="34">
        <v>64.17</v>
      </c>
      <c r="L16" s="34">
        <v>54.62</v>
      </c>
      <c r="M16" s="37">
        <v>62.1</v>
      </c>
      <c r="N16" s="37">
        <v>52.86</v>
      </c>
      <c r="O16" s="38">
        <v>1</v>
      </c>
      <c r="P16" s="38">
        <v>40</v>
      </c>
      <c r="Q16" s="22">
        <v>80</v>
      </c>
      <c r="R16" s="38" t="s">
        <v>56</v>
      </c>
      <c r="S16" s="22">
        <v>310</v>
      </c>
      <c r="T16" s="40"/>
      <c r="U16" s="22">
        <v>7</v>
      </c>
      <c r="V16" s="40"/>
      <c r="W16" s="22">
        <f>T16*O16+V16*P16*O16</f>
        <v>0</v>
      </c>
      <c r="X16" s="24">
        <f>T16*E16+V16*F16</f>
        <v>0</v>
      </c>
      <c r="Y16" s="33"/>
      <c r="Z16" s="22">
        <v>12</v>
      </c>
      <c r="AA16" s="38" t="s">
        <v>1009</v>
      </c>
    </row>
    <row r="17" spans="1:27" customHeight="1" ht="75.5">
      <c r="A17" s="22"/>
      <c r="B17" s="22" t="s">
        <v>1032</v>
      </c>
      <c r="C17" s="22" t="s">
        <v>1033</v>
      </c>
      <c r="D17" s="22"/>
      <c r="E17" s="24">
        <v>89.0</v>
      </c>
      <c r="F17" s="24">
        <v>3049.0</v>
      </c>
      <c r="G17" s="27">
        <v>89.0</v>
      </c>
      <c r="H17" s="27">
        <v>76.23</v>
      </c>
      <c r="I17" s="30">
        <v>84.55</v>
      </c>
      <c r="J17" s="30">
        <v>72.42</v>
      </c>
      <c r="K17" s="34">
        <v>82.77</v>
      </c>
      <c r="L17" s="34">
        <v>70.89</v>
      </c>
      <c r="M17" s="37">
        <v>80.1</v>
      </c>
      <c r="N17" s="37">
        <v>68.61</v>
      </c>
      <c r="O17" s="38">
        <v>1</v>
      </c>
      <c r="P17" s="38">
        <v>40</v>
      </c>
      <c r="Q17" s="22">
        <v>58</v>
      </c>
      <c r="R17" s="38" t="s">
        <v>56</v>
      </c>
      <c r="S17" s="22">
        <v>61</v>
      </c>
      <c r="T17" s="40"/>
      <c r="U17" s="22">
        <v>1</v>
      </c>
      <c r="V17" s="40"/>
      <c r="W17" s="22">
        <f>T17*O17+V17*P17*O17</f>
        <v>0</v>
      </c>
      <c r="X17" s="24">
        <f>T17*E17+V17*F17</f>
        <v>0</v>
      </c>
      <c r="Y17" s="33" t="s">
        <v>1034</v>
      </c>
      <c r="Z17" s="22">
        <v>12</v>
      </c>
      <c r="AA17" s="38" t="s">
        <v>312</v>
      </c>
    </row>
    <row r="18" spans="1:27" customHeight="1" ht="75.5">
      <c r="A18" s="22"/>
      <c r="B18" s="22" t="s">
        <v>1035</v>
      </c>
      <c r="C18" s="22" t="s">
        <v>1036</v>
      </c>
      <c r="D18" s="22"/>
      <c r="E18" s="24">
        <v>89.0</v>
      </c>
      <c r="F18" s="24">
        <v>3049.0</v>
      </c>
      <c r="G18" s="27">
        <v>89.0</v>
      </c>
      <c r="H18" s="27">
        <v>76.23</v>
      </c>
      <c r="I18" s="30">
        <v>84.55</v>
      </c>
      <c r="J18" s="30">
        <v>72.42</v>
      </c>
      <c r="K18" s="34">
        <v>82.77</v>
      </c>
      <c r="L18" s="34">
        <v>70.89</v>
      </c>
      <c r="M18" s="37">
        <v>80.1</v>
      </c>
      <c r="N18" s="37">
        <v>68.61</v>
      </c>
      <c r="O18" s="38">
        <v>1</v>
      </c>
      <c r="P18" s="38">
        <v>40</v>
      </c>
      <c r="Q18" s="22">
        <v>58</v>
      </c>
      <c r="R18" s="38" t="s">
        <v>56</v>
      </c>
      <c r="S18" s="22">
        <v>57</v>
      </c>
      <c r="T18" s="40"/>
      <c r="U18" s="22">
        <v>1</v>
      </c>
      <c r="V18" s="40"/>
      <c r="W18" s="22">
        <f>T18*O18+V18*P18*O18</f>
        <v>0</v>
      </c>
      <c r="X18" s="24">
        <f>T18*E18+V18*F18</f>
        <v>0</v>
      </c>
      <c r="Y18" s="33" t="s">
        <v>1037</v>
      </c>
      <c r="Z18" s="22">
        <v>10</v>
      </c>
      <c r="AA18" s="38" t="s">
        <v>506</v>
      </c>
    </row>
    <row r="19" spans="1:27" customHeight="1" ht="75.5">
      <c r="A19" s="22"/>
      <c r="B19" s="22" t="s">
        <v>1038</v>
      </c>
      <c r="C19" s="22" t="s">
        <v>1039</v>
      </c>
      <c r="D19" s="22"/>
      <c r="E19" s="24">
        <v>99.0</v>
      </c>
      <c r="F19" s="24">
        <v>1999.0</v>
      </c>
      <c r="G19" s="27">
        <v>99.0</v>
      </c>
      <c r="H19" s="27">
        <v>83.29</v>
      </c>
      <c r="I19" s="30">
        <v>94.05</v>
      </c>
      <c r="J19" s="30">
        <v>79.13</v>
      </c>
      <c r="K19" s="34">
        <v>92.07</v>
      </c>
      <c r="L19" s="34">
        <v>77.46</v>
      </c>
      <c r="M19" s="37">
        <v>89.1</v>
      </c>
      <c r="N19" s="37">
        <v>74.96</v>
      </c>
      <c r="O19" s="38">
        <v>1</v>
      </c>
      <c r="P19" s="38">
        <v>24</v>
      </c>
      <c r="Q19" s="22">
        <v>60</v>
      </c>
      <c r="R19" s="38" t="s">
        <v>56</v>
      </c>
      <c r="S19" s="22">
        <v>26</v>
      </c>
      <c r="T19" s="40"/>
      <c r="U19" s="22">
        <v>0</v>
      </c>
      <c r="V19" s="40"/>
      <c r="W19" s="22">
        <f>T19*O19+V19*P19*O19</f>
        <v>0</v>
      </c>
      <c r="X19" s="24">
        <f>T19*E19+V19*F19</f>
        <v>0</v>
      </c>
      <c r="Y19" s="33" t="s">
        <v>1040</v>
      </c>
      <c r="Z19" s="22">
        <v>12</v>
      </c>
      <c r="AA19" s="38" t="s">
        <v>312</v>
      </c>
    </row>
    <row r="20" spans="1:27" customHeight="1" ht="75.5">
      <c r="A20" s="22"/>
      <c r="B20" s="22" t="s">
        <v>1041</v>
      </c>
      <c r="C20" s="22" t="s">
        <v>1042</v>
      </c>
      <c r="D20" s="22"/>
      <c r="E20" s="24">
        <v>89.0</v>
      </c>
      <c r="F20" s="24">
        <v>1899.0</v>
      </c>
      <c r="G20" s="27">
        <v>89.0</v>
      </c>
      <c r="H20" s="27">
        <v>79.13</v>
      </c>
      <c r="I20" s="30">
        <v>84.55</v>
      </c>
      <c r="J20" s="30">
        <v>75.17</v>
      </c>
      <c r="K20" s="34">
        <v>82.77</v>
      </c>
      <c r="L20" s="34">
        <v>73.59</v>
      </c>
      <c r="M20" s="37">
        <v>80.1</v>
      </c>
      <c r="N20" s="37">
        <v>71.22</v>
      </c>
      <c r="O20" s="38">
        <v>1</v>
      </c>
      <c r="P20" s="38">
        <v>24</v>
      </c>
      <c r="Q20" s="22">
        <v>60</v>
      </c>
      <c r="R20" s="38" t="s">
        <v>56</v>
      </c>
      <c r="S20" s="22">
        <v>175</v>
      </c>
      <c r="T20" s="40"/>
      <c r="U20" s="22">
        <v>7</v>
      </c>
      <c r="V20" s="40"/>
      <c r="W20" s="22">
        <f>T20*O20+V20*P20*O20</f>
        <v>0</v>
      </c>
      <c r="X20" s="24">
        <f>T20*E20+V20*F20</f>
        <v>0</v>
      </c>
      <c r="Y20" s="33" t="s">
        <v>1043</v>
      </c>
      <c r="Z20" s="22">
        <v>12</v>
      </c>
      <c r="AA20" s="38" t="s">
        <v>312</v>
      </c>
    </row>
    <row r="21" spans="1:27" customHeight="1" ht="75.5">
      <c r="A21" s="22"/>
      <c r="B21" s="22" t="s">
        <v>1044</v>
      </c>
      <c r="C21" s="22" t="s">
        <v>1045</v>
      </c>
      <c r="D21" s="22"/>
      <c r="E21" s="24">
        <v>89.0</v>
      </c>
      <c r="F21" s="24">
        <v>3649.0</v>
      </c>
      <c r="G21" s="27">
        <v>89.0</v>
      </c>
      <c r="H21" s="27">
        <v>76.02</v>
      </c>
      <c r="I21" s="30">
        <v>84.55</v>
      </c>
      <c r="J21" s="30">
        <v>72.22</v>
      </c>
      <c r="K21" s="34">
        <v>82.77</v>
      </c>
      <c r="L21" s="34">
        <v>70.7</v>
      </c>
      <c r="M21" s="37">
        <v>80.1</v>
      </c>
      <c r="N21" s="37">
        <v>68.42</v>
      </c>
      <c r="O21" s="38">
        <v>1</v>
      </c>
      <c r="P21" s="38">
        <v>48</v>
      </c>
      <c r="Q21" s="22">
        <v>50</v>
      </c>
      <c r="R21" s="38" t="s">
        <v>56</v>
      </c>
      <c r="S21" s="22">
        <v>32</v>
      </c>
      <c r="T21" s="40"/>
      <c r="U21" s="22">
        <v>0</v>
      </c>
      <c r="V21" s="40"/>
      <c r="W21" s="22">
        <f>T21*O21+V21*P21*O21</f>
        <v>0</v>
      </c>
      <c r="X21" s="24">
        <f>T21*E21+V21*F21</f>
        <v>0</v>
      </c>
      <c r="Y21" s="33"/>
      <c r="Z21" s="22">
        <v>10</v>
      </c>
      <c r="AA21" s="38" t="s">
        <v>1046</v>
      </c>
    </row>
    <row r="22" spans="1:27" customHeight="1" ht="75.5">
      <c r="A22" s="22"/>
      <c r="B22" s="22" t="s">
        <v>1047</v>
      </c>
      <c r="C22" s="22" t="s">
        <v>1048</v>
      </c>
      <c r="D22" s="22"/>
      <c r="E22" s="24">
        <v>189.0</v>
      </c>
      <c r="F22" s="24">
        <v>6449.0</v>
      </c>
      <c r="G22" s="27">
        <v>189.0</v>
      </c>
      <c r="H22" s="27">
        <v>161.23</v>
      </c>
      <c r="I22" s="30">
        <v>179.55</v>
      </c>
      <c r="J22" s="30">
        <v>153.17</v>
      </c>
      <c r="K22" s="34">
        <v>175.77</v>
      </c>
      <c r="L22" s="34">
        <v>149.94</v>
      </c>
      <c r="M22" s="37">
        <v>170.1</v>
      </c>
      <c r="N22" s="37">
        <v>145.11</v>
      </c>
      <c r="O22" s="38">
        <v>1</v>
      </c>
      <c r="P22" s="38">
        <v>40</v>
      </c>
      <c r="Q22" s="22">
        <v>75</v>
      </c>
      <c r="R22" s="38" t="s">
        <v>56</v>
      </c>
      <c r="S22" s="22">
        <v>397</v>
      </c>
      <c r="T22" s="40"/>
      <c r="U22" s="22">
        <v>9</v>
      </c>
      <c r="V22" s="40"/>
      <c r="W22" s="22">
        <f>T22*O22+V22*P22*O22</f>
        <v>0</v>
      </c>
      <c r="X22" s="24">
        <f>T22*E22+V22*F22</f>
        <v>0</v>
      </c>
      <c r="Y22" s="33"/>
      <c r="Z22" s="22">
        <v>12</v>
      </c>
      <c r="AA22" s="38" t="s">
        <v>312</v>
      </c>
    </row>
    <row r="23" spans="1:27" customHeight="1" ht="75.5">
      <c r="A23" s="22"/>
      <c r="B23" s="22" t="s">
        <v>1049</v>
      </c>
      <c r="C23" s="22" t="s">
        <v>1050</v>
      </c>
      <c r="D23" s="22"/>
      <c r="E23" s="24">
        <v>89.0</v>
      </c>
      <c r="F23" s="24">
        <v>3049.0</v>
      </c>
      <c r="G23" s="27">
        <v>89.0</v>
      </c>
      <c r="H23" s="27">
        <v>76.23</v>
      </c>
      <c r="I23" s="30">
        <v>84.55</v>
      </c>
      <c r="J23" s="30">
        <v>72.42</v>
      </c>
      <c r="K23" s="34">
        <v>82.77</v>
      </c>
      <c r="L23" s="34">
        <v>70.89</v>
      </c>
      <c r="M23" s="37">
        <v>80.1</v>
      </c>
      <c r="N23" s="37">
        <v>68.61</v>
      </c>
      <c r="O23" s="38">
        <v>1</v>
      </c>
      <c r="P23" s="38">
        <v>40</v>
      </c>
      <c r="Q23" s="22">
        <v>62</v>
      </c>
      <c r="R23" s="38" t="s">
        <v>56</v>
      </c>
      <c r="S23" s="22">
        <v>391</v>
      </c>
      <c r="T23" s="40"/>
      <c r="U23" s="22">
        <v>9</v>
      </c>
      <c r="V23" s="40"/>
      <c r="W23" s="22">
        <f>T23*O23+V23*P23*O23</f>
        <v>0</v>
      </c>
      <c r="X23" s="24">
        <f>T23*E23+V23*F23</f>
        <v>0</v>
      </c>
      <c r="Y23" s="33" t="s">
        <v>1051</v>
      </c>
      <c r="Z23" s="22">
        <v>12</v>
      </c>
      <c r="AA23" s="38" t="s">
        <v>312</v>
      </c>
    </row>
    <row r="24" spans="1:27" customHeight="1" ht="75.5">
      <c r="A24" s="22"/>
      <c r="B24" s="22" t="s">
        <v>1052</v>
      </c>
      <c r="C24" s="22" t="s">
        <v>1053</v>
      </c>
      <c r="D24" s="22"/>
      <c r="E24" s="24">
        <v>1279.0</v>
      </c>
      <c r="F24" s="24">
        <v>4349.0</v>
      </c>
      <c r="G24" s="27">
        <v>127.9</v>
      </c>
      <c r="H24" s="27">
        <v>108.73</v>
      </c>
      <c r="I24" s="30">
        <v>121.51</v>
      </c>
      <c r="J24" s="30">
        <v>103.29</v>
      </c>
      <c r="K24" s="34">
        <v>118.95</v>
      </c>
      <c r="L24" s="34">
        <v>101.12</v>
      </c>
      <c r="M24" s="37">
        <v>115.11</v>
      </c>
      <c r="N24" s="37">
        <v>97.86</v>
      </c>
      <c r="O24" s="38">
        <v>10</v>
      </c>
      <c r="P24" s="38">
        <v>4</v>
      </c>
      <c r="Q24" s="22">
        <v>57</v>
      </c>
      <c r="R24" s="38" t="s">
        <v>56</v>
      </c>
      <c r="S24" s="22">
        <v>57</v>
      </c>
      <c r="T24" s="40"/>
      <c r="U24" s="22">
        <v>13</v>
      </c>
      <c r="V24" s="40"/>
      <c r="W24" s="22">
        <f>T24*O24+V24*P24*O24</f>
        <v>0</v>
      </c>
      <c r="X24" s="24">
        <f>T24*E24+V24*F24</f>
        <v>0</v>
      </c>
      <c r="Y24" s="33" t="s">
        <v>1054</v>
      </c>
      <c r="Z24" s="22">
        <v>12</v>
      </c>
      <c r="AA24" s="38" t="s">
        <v>1055</v>
      </c>
    </row>
    <row r="25" spans="1:27" customHeight="1" ht="75.5">
      <c r="A25" s="22"/>
      <c r="B25" s="22" t="s">
        <v>1056</v>
      </c>
      <c r="C25" s="22" t="s">
        <v>1057</v>
      </c>
      <c r="D25" s="22"/>
      <c r="E25" s="24">
        <v>1279.0</v>
      </c>
      <c r="F25" s="24">
        <v>4349.0</v>
      </c>
      <c r="G25" s="27">
        <v>127.9</v>
      </c>
      <c r="H25" s="27">
        <v>108.73</v>
      </c>
      <c r="I25" s="30">
        <v>121.51</v>
      </c>
      <c r="J25" s="30">
        <v>103.29</v>
      </c>
      <c r="K25" s="34">
        <v>118.95</v>
      </c>
      <c r="L25" s="34">
        <v>101.12</v>
      </c>
      <c r="M25" s="37">
        <v>115.11</v>
      </c>
      <c r="N25" s="37">
        <v>97.86</v>
      </c>
      <c r="O25" s="38">
        <v>10</v>
      </c>
      <c r="P25" s="38">
        <v>4</v>
      </c>
      <c r="Q25" s="22">
        <v>57</v>
      </c>
      <c r="R25" s="38" t="s">
        <v>56</v>
      </c>
      <c r="S25" s="22">
        <v>35</v>
      </c>
      <c r="T25" s="40"/>
      <c r="U25" s="22">
        <v>8</v>
      </c>
      <c r="V25" s="40"/>
      <c r="W25" s="22">
        <f>T25*O25+V25*P25*O25</f>
        <v>0</v>
      </c>
      <c r="X25" s="24">
        <f>T25*E25+V25*F25</f>
        <v>0</v>
      </c>
      <c r="Y25" s="33" t="s">
        <v>1058</v>
      </c>
      <c r="Z25" s="22">
        <v>12</v>
      </c>
      <c r="AA25" s="38" t="s">
        <v>1059</v>
      </c>
    </row>
    <row r="26" spans="1:27" customHeight="1" ht="75.5">
      <c r="A26" s="22"/>
      <c r="B26" s="22" t="s">
        <v>1060</v>
      </c>
      <c r="C26" s="22" t="s">
        <v>1061</v>
      </c>
      <c r="D26" s="22"/>
      <c r="E26" s="24">
        <v>1279.0</v>
      </c>
      <c r="F26" s="24">
        <v>4349.0</v>
      </c>
      <c r="G26" s="27">
        <v>127.9</v>
      </c>
      <c r="H26" s="27">
        <v>108.73</v>
      </c>
      <c r="I26" s="30">
        <v>121.51</v>
      </c>
      <c r="J26" s="30">
        <v>103.29</v>
      </c>
      <c r="K26" s="34">
        <v>118.95</v>
      </c>
      <c r="L26" s="34">
        <v>101.12</v>
      </c>
      <c r="M26" s="37">
        <v>115.11</v>
      </c>
      <c r="N26" s="37">
        <v>97.86</v>
      </c>
      <c r="O26" s="38">
        <v>10</v>
      </c>
      <c r="P26" s="38">
        <v>4</v>
      </c>
      <c r="Q26" s="22">
        <v>57</v>
      </c>
      <c r="R26" s="38" t="s">
        <v>56</v>
      </c>
      <c r="S26" s="22">
        <v>1</v>
      </c>
      <c r="T26" s="40"/>
      <c r="U26" s="22">
        <v>0</v>
      </c>
      <c r="V26" s="40"/>
      <c r="W26" s="22">
        <f>T26*O26+V26*P26*O26</f>
        <v>0</v>
      </c>
      <c r="X26" s="24">
        <f>T26*E26+V26*F26</f>
        <v>0</v>
      </c>
      <c r="Y26" s="33" t="s">
        <v>1062</v>
      </c>
      <c r="Z26" s="22">
        <v>12</v>
      </c>
      <c r="AA26" s="38" t="s">
        <v>1059</v>
      </c>
    </row>
    <row r="27" spans="1:27" customHeight="1" ht="75.5">
      <c r="A27" s="22"/>
      <c r="B27" s="22" t="s">
        <v>1063</v>
      </c>
      <c r="C27" s="22" t="s">
        <v>1064</v>
      </c>
      <c r="D27" s="22"/>
      <c r="E27" s="24">
        <v>1349.0</v>
      </c>
      <c r="F27" s="24">
        <v>4599.0</v>
      </c>
      <c r="G27" s="27">
        <v>134.9</v>
      </c>
      <c r="H27" s="27">
        <v>114.98</v>
      </c>
      <c r="I27" s="30">
        <v>128.16</v>
      </c>
      <c r="J27" s="30">
        <v>109.23</v>
      </c>
      <c r="K27" s="34">
        <v>125.46</v>
      </c>
      <c r="L27" s="34">
        <v>106.93</v>
      </c>
      <c r="M27" s="37">
        <v>121.41</v>
      </c>
      <c r="N27" s="37">
        <v>103.48</v>
      </c>
      <c r="O27" s="38">
        <v>10</v>
      </c>
      <c r="P27" s="38">
        <v>4</v>
      </c>
      <c r="Q27" s="22">
        <v>32</v>
      </c>
      <c r="R27" s="38" t="s">
        <v>56</v>
      </c>
      <c r="S27" s="22">
        <v>1</v>
      </c>
      <c r="T27" s="40"/>
      <c r="U27" s="22">
        <v>0</v>
      </c>
      <c r="V27" s="40"/>
      <c r="W27" s="22">
        <f>T27*O27+V27*P27*O27</f>
        <v>0</v>
      </c>
      <c r="X27" s="24">
        <f>T27*E27+V27*F27</f>
        <v>0</v>
      </c>
      <c r="Y27" s="33" t="s">
        <v>1065</v>
      </c>
      <c r="Z27" s="22">
        <v>12</v>
      </c>
      <c r="AA27" s="38" t="s">
        <v>1055</v>
      </c>
    </row>
    <row r="28" spans="1:27" customHeight="1" ht="75.5">
      <c r="A28" s="22"/>
      <c r="B28" s="22" t="s">
        <v>1066</v>
      </c>
      <c r="C28" s="22" t="s">
        <v>1067</v>
      </c>
      <c r="D28" s="22"/>
      <c r="E28" s="24">
        <v>159.0</v>
      </c>
      <c r="F28" s="24">
        <v>3249.0</v>
      </c>
      <c r="G28" s="27">
        <v>159.0</v>
      </c>
      <c r="H28" s="27">
        <v>135.38</v>
      </c>
      <c r="I28" s="30">
        <v>151.05</v>
      </c>
      <c r="J28" s="30">
        <v>128.61</v>
      </c>
      <c r="K28" s="34">
        <v>147.87</v>
      </c>
      <c r="L28" s="34">
        <v>125.9</v>
      </c>
      <c r="M28" s="37">
        <v>143.1</v>
      </c>
      <c r="N28" s="37">
        <v>121.84</v>
      </c>
      <c r="O28" s="38">
        <v>1</v>
      </c>
      <c r="P28" s="38">
        <v>24</v>
      </c>
      <c r="Q28" s="22">
        <v>78</v>
      </c>
      <c r="R28" s="38" t="s">
        <v>56</v>
      </c>
      <c r="S28" s="22">
        <v>73</v>
      </c>
      <c r="T28" s="40"/>
      <c r="U28" s="22">
        <v>2</v>
      </c>
      <c r="V28" s="40"/>
      <c r="W28" s="22">
        <f>T28*O28+V28*P28*O28</f>
        <v>0</v>
      </c>
      <c r="X28" s="24">
        <f>T28*E28+V28*F28</f>
        <v>0</v>
      </c>
      <c r="Y28" s="33" t="s">
        <v>1068</v>
      </c>
      <c r="Z28" s="22">
        <v>12</v>
      </c>
      <c r="AA28" s="38" t="s">
        <v>1069</v>
      </c>
    </row>
    <row r="29" spans="1:27" customHeight="1" ht="75.5">
      <c r="A29" s="22"/>
      <c r="B29" s="22" t="s">
        <v>1070</v>
      </c>
      <c r="C29" s="22" t="s">
        <v>1071</v>
      </c>
      <c r="D29" s="22"/>
      <c r="E29" s="24">
        <v>159.0</v>
      </c>
      <c r="F29" s="24">
        <v>3249.0</v>
      </c>
      <c r="G29" s="27">
        <v>159.0</v>
      </c>
      <c r="H29" s="27">
        <v>135.38</v>
      </c>
      <c r="I29" s="30">
        <v>151.05</v>
      </c>
      <c r="J29" s="30">
        <v>128.61</v>
      </c>
      <c r="K29" s="34">
        <v>147.87</v>
      </c>
      <c r="L29" s="34">
        <v>125.9</v>
      </c>
      <c r="M29" s="37">
        <v>143.1</v>
      </c>
      <c r="N29" s="37">
        <v>121.84</v>
      </c>
      <c r="O29" s="38">
        <v>1</v>
      </c>
      <c r="P29" s="38">
        <v>24</v>
      </c>
      <c r="Q29" s="22">
        <v>78</v>
      </c>
      <c r="R29" s="38" t="s">
        <v>56</v>
      </c>
      <c r="S29" s="22">
        <v>42</v>
      </c>
      <c r="T29" s="40"/>
      <c r="U29" s="22">
        <v>1</v>
      </c>
      <c r="V29" s="40"/>
      <c r="W29" s="22">
        <f>T29*O29+V29*P29*O29</f>
        <v>0</v>
      </c>
      <c r="X29" s="24">
        <f>T29*E29+V29*F29</f>
        <v>0</v>
      </c>
      <c r="Y29" s="33" t="s">
        <v>1072</v>
      </c>
      <c r="Z29" s="22">
        <v>12</v>
      </c>
      <c r="AA29" s="38" t="s">
        <v>1069</v>
      </c>
    </row>
    <row r="30" spans="1:27" customHeight="1" ht="75.5">
      <c r="A30" s="22"/>
      <c r="B30" s="22" t="s">
        <v>1073</v>
      </c>
      <c r="C30" s="22" t="s">
        <v>1074</v>
      </c>
      <c r="D30" s="22"/>
      <c r="E30" s="24">
        <v>269.0</v>
      </c>
      <c r="F30" s="24">
        <v>11049.0</v>
      </c>
      <c r="G30" s="27">
        <v>269.0</v>
      </c>
      <c r="H30" s="27">
        <v>230.19</v>
      </c>
      <c r="I30" s="30">
        <v>255.55</v>
      </c>
      <c r="J30" s="30">
        <v>218.68</v>
      </c>
      <c r="K30" s="34">
        <v>250.17</v>
      </c>
      <c r="L30" s="34">
        <v>214.08</v>
      </c>
      <c r="M30" s="37">
        <v>242.1</v>
      </c>
      <c r="N30" s="37">
        <v>207.17</v>
      </c>
      <c r="O30" s="38">
        <v>1</v>
      </c>
      <c r="P30" s="38">
        <v>48</v>
      </c>
      <c r="Q30" s="22">
        <v>64</v>
      </c>
      <c r="R30" s="38" t="s">
        <v>56</v>
      </c>
      <c r="S30" s="22">
        <v>19</v>
      </c>
      <c r="T30" s="40"/>
      <c r="U30" s="22">
        <v>0</v>
      </c>
      <c r="V30" s="40"/>
      <c r="W30" s="22">
        <f>T30*O30+V30*P30*O30</f>
        <v>0</v>
      </c>
      <c r="X30" s="24">
        <f>T30*E30+V30*F30</f>
        <v>0</v>
      </c>
      <c r="Y30" s="33" t="s">
        <v>1075</v>
      </c>
      <c r="Z30" s="22">
        <v>12</v>
      </c>
      <c r="AA30" s="38" t="s">
        <v>1076</v>
      </c>
    </row>
    <row r="31" spans="1:27" customHeight="1" ht="75.5">
      <c r="A31" s="22"/>
      <c r="B31" s="22" t="s">
        <v>1077</v>
      </c>
      <c r="C31" s="22" t="s">
        <v>1078</v>
      </c>
      <c r="D31" s="22"/>
      <c r="E31" s="24">
        <v>309.0</v>
      </c>
      <c r="F31" s="24">
        <v>3149.0</v>
      </c>
      <c r="G31" s="27">
        <v>309.0</v>
      </c>
      <c r="H31" s="27">
        <v>262.42</v>
      </c>
      <c r="I31" s="30">
        <v>293.55</v>
      </c>
      <c r="J31" s="30">
        <v>249.3</v>
      </c>
      <c r="K31" s="34">
        <v>287.37</v>
      </c>
      <c r="L31" s="34">
        <v>244.05</v>
      </c>
      <c r="M31" s="37">
        <v>278.1</v>
      </c>
      <c r="N31" s="37">
        <v>236.18</v>
      </c>
      <c r="O31" s="38">
        <v>1</v>
      </c>
      <c r="P31" s="38">
        <v>12</v>
      </c>
      <c r="Q31" s="22">
        <v>150</v>
      </c>
      <c r="R31" s="38" t="s">
        <v>56</v>
      </c>
      <c r="S31" s="22">
        <v>206</v>
      </c>
      <c r="T31" s="40"/>
      <c r="U31" s="22">
        <v>17</v>
      </c>
      <c r="V31" s="40"/>
      <c r="W31" s="22">
        <f>T31*O31+V31*P31*O31</f>
        <v>0</v>
      </c>
      <c r="X31" s="24">
        <f>T31*E31+V31*F31</f>
        <v>0</v>
      </c>
      <c r="Y31" s="33"/>
      <c r="Z31" s="22">
        <v>12</v>
      </c>
      <c r="AA31" s="38" t="s">
        <v>312</v>
      </c>
    </row>
    <row r="32" spans="1:27" customHeight="1" ht="75.5">
      <c r="A32" s="22"/>
      <c r="B32" s="22" t="s">
        <v>1079</v>
      </c>
      <c r="C32" s="22" t="s">
        <v>1080</v>
      </c>
      <c r="D32" s="22"/>
      <c r="E32" s="24">
        <v>309.0</v>
      </c>
      <c r="F32" s="24">
        <v>3149.0</v>
      </c>
      <c r="G32" s="27">
        <v>309.0</v>
      </c>
      <c r="H32" s="27">
        <v>262.42</v>
      </c>
      <c r="I32" s="30">
        <v>293.55</v>
      </c>
      <c r="J32" s="30">
        <v>249.3</v>
      </c>
      <c r="K32" s="34">
        <v>287.37</v>
      </c>
      <c r="L32" s="34">
        <v>244.05</v>
      </c>
      <c r="M32" s="37">
        <v>278.1</v>
      </c>
      <c r="N32" s="37">
        <v>236.18</v>
      </c>
      <c r="O32" s="38">
        <v>1</v>
      </c>
      <c r="P32" s="38">
        <v>12</v>
      </c>
      <c r="Q32" s="22">
        <v>150</v>
      </c>
      <c r="R32" s="38" t="s">
        <v>56</v>
      </c>
      <c r="S32" s="22">
        <v>208</v>
      </c>
      <c r="T32" s="40"/>
      <c r="U32" s="22">
        <v>17</v>
      </c>
      <c r="V32" s="40"/>
      <c r="W32" s="22">
        <f>T32*O32+V32*P32*O32</f>
        <v>0</v>
      </c>
      <c r="X32" s="24">
        <f>T32*E32+V32*F32</f>
        <v>0</v>
      </c>
      <c r="Y32" s="33"/>
      <c r="Z32" s="22">
        <v>12</v>
      </c>
      <c r="AA32" s="38" t="s">
        <v>312</v>
      </c>
    </row>
    <row r="33" spans="1:27" customHeight="1" ht="75.5">
      <c r="A33" s="22"/>
      <c r="B33" s="22" t="s">
        <v>1081</v>
      </c>
      <c r="C33" s="22" t="s">
        <v>1082</v>
      </c>
      <c r="D33" s="22"/>
      <c r="E33" s="24">
        <v>179.0</v>
      </c>
      <c r="F33" s="24">
        <v>3649.0</v>
      </c>
      <c r="G33" s="27">
        <v>179.0</v>
      </c>
      <c r="H33" s="27">
        <v>152.04</v>
      </c>
      <c r="I33" s="30">
        <v>170.05</v>
      </c>
      <c r="J33" s="30">
        <v>144.44</v>
      </c>
      <c r="K33" s="34">
        <v>166.47</v>
      </c>
      <c r="L33" s="34">
        <v>141.4</v>
      </c>
      <c r="M33" s="37">
        <v>161.1</v>
      </c>
      <c r="N33" s="37">
        <v>136.84</v>
      </c>
      <c r="O33" s="38">
        <v>1</v>
      </c>
      <c r="P33" s="38">
        <v>24</v>
      </c>
      <c r="Q33" s="22">
        <v>116</v>
      </c>
      <c r="R33" s="38" t="s">
        <v>56</v>
      </c>
      <c r="S33" s="22">
        <v>274</v>
      </c>
      <c r="T33" s="40"/>
      <c r="U33" s="22">
        <v>11</v>
      </c>
      <c r="V33" s="40"/>
      <c r="W33" s="22">
        <f>T33*O33+V33*P33*O33</f>
        <v>0</v>
      </c>
      <c r="X33" s="24">
        <f>T33*E33+V33*F33</f>
        <v>0</v>
      </c>
      <c r="Y33" s="33" t="s">
        <v>1083</v>
      </c>
      <c r="Z33" s="22">
        <v>12</v>
      </c>
      <c r="AA33" s="38" t="s">
        <v>312</v>
      </c>
    </row>
    <row r="34" spans="1:27" customHeight="1" ht="75.5">
      <c r="A34" s="22"/>
      <c r="B34" s="22" t="s">
        <v>1084</v>
      </c>
      <c r="C34" s="22" t="s">
        <v>1085</v>
      </c>
      <c r="D34" s="22"/>
      <c r="E34" s="24">
        <v>359.0</v>
      </c>
      <c r="F34" s="24">
        <v>3549.0</v>
      </c>
      <c r="G34" s="27">
        <v>17.95</v>
      </c>
      <c r="H34" s="27">
        <v>14.79</v>
      </c>
      <c r="I34" s="30">
        <v>17.05</v>
      </c>
      <c r="J34" s="30">
        <v>14.05</v>
      </c>
      <c r="K34" s="34">
        <v>16.69</v>
      </c>
      <c r="L34" s="34">
        <v>13.75</v>
      </c>
      <c r="M34" s="37">
        <v>16.16</v>
      </c>
      <c r="N34" s="37">
        <v>13.31</v>
      </c>
      <c r="O34" s="38">
        <v>20</v>
      </c>
      <c r="P34" s="38">
        <v>12</v>
      </c>
      <c r="Q34" s="22">
        <v>529</v>
      </c>
      <c r="R34" s="38" t="s">
        <v>109</v>
      </c>
      <c r="S34" s="22">
        <v>4</v>
      </c>
      <c r="T34" s="40"/>
      <c r="U34" s="22">
        <v>0</v>
      </c>
      <c r="V34" s="40"/>
      <c r="W34" s="22">
        <f>T34*O34+V34*P34*O34</f>
        <v>0</v>
      </c>
      <c r="X34" s="24">
        <f>T34*E34+V34*F34</f>
        <v>0</v>
      </c>
      <c r="Y34" s="33" t="s">
        <v>1086</v>
      </c>
      <c r="Z34" s="22">
        <v>12</v>
      </c>
      <c r="AA34" s="38" t="s">
        <v>1087</v>
      </c>
    </row>
    <row r="35" spans="1:27" customHeight="1" ht="75.5">
      <c r="A35" s="22"/>
      <c r="B35" s="22" t="s">
        <v>1088</v>
      </c>
      <c r="C35" s="22" t="s">
        <v>1089</v>
      </c>
      <c r="D35" s="22"/>
      <c r="E35" s="24">
        <v>189.0</v>
      </c>
      <c r="F35" s="24">
        <v>4599.0</v>
      </c>
      <c r="G35" s="27">
        <v>189.0</v>
      </c>
      <c r="H35" s="27">
        <v>153.3</v>
      </c>
      <c r="I35" s="30">
        <v>179.55</v>
      </c>
      <c r="J35" s="30">
        <v>145.64</v>
      </c>
      <c r="K35" s="34">
        <v>175.77</v>
      </c>
      <c r="L35" s="34">
        <v>142.57</v>
      </c>
      <c r="M35" s="37">
        <v>170.1</v>
      </c>
      <c r="N35" s="37">
        <v>137.97</v>
      </c>
      <c r="O35" s="38">
        <v>1</v>
      </c>
      <c r="P35" s="38">
        <v>30</v>
      </c>
      <c r="Q35" s="22">
        <v>300</v>
      </c>
      <c r="R35" s="38" t="s">
        <v>109</v>
      </c>
      <c r="S35" s="22">
        <v>90</v>
      </c>
      <c r="T35" s="40"/>
      <c r="U35" s="22">
        <v>3</v>
      </c>
      <c r="V35" s="40"/>
      <c r="W35" s="22">
        <f>T35*O35+V35*P35*O35</f>
        <v>0</v>
      </c>
      <c r="X35" s="24">
        <f>T35*E35+V35*F35</f>
        <v>0</v>
      </c>
      <c r="Y35" s="33" t="s">
        <v>1090</v>
      </c>
      <c r="Z35" s="22">
        <v>6</v>
      </c>
      <c r="AA35" s="38" t="s">
        <v>1091</v>
      </c>
    </row>
    <row r="36" spans="1:27" customHeight="1" ht="75.5">
      <c r="A36" s="22"/>
      <c r="B36" s="22" t="s">
        <v>1092</v>
      </c>
      <c r="C36" s="22" t="s">
        <v>1093</v>
      </c>
      <c r="D36" s="22"/>
      <c r="E36" s="24"/>
      <c r="F36" s="24">
        <v>13499.0</v>
      </c>
      <c r="G36" s="27"/>
      <c r="H36" s="27">
        <v>249.98</v>
      </c>
      <c r="I36" s="30"/>
      <c r="J36" s="30">
        <v>237.48</v>
      </c>
      <c r="K36" s="34"/>
      <c r="L36" s="34">
        <v>232.48</v>
      </c>
      <c r="M36" s="37"/>
      <c r="N36" s="37">
        <v>224.98</v>
      </c>
      <c r="O36" s="38">
        <v>1</v>
      </c>
      <c r="P36" s="38">
        <v>54</v>
      </c>
      <c r="Q36" s="22">
        <v>37</v>
      </c>
      <c r="R36" s="38" t="s">
        <v>56</v>
      </c>
      <c r="S36" s="22"/>
      <c r="T36" s="40"/>
      <c r="U36" s="22">
        <v>19</v>
      </c>
      <c r="V36" s="40"/>
      <c r="W36" s="22">
        <f>T36*O36+V36*P36*O36</f>
        <v>0</v>
      </c>
      <c r="X36" s="24">
        <f>T36*E36+V36*F36</f>
        <v>0</v>
      </c>
      <c r="Y36" s="33" t="s">
        <v>1094</v>
      </c>
      <c r="Z36" s="22">
        <v>12</v>
      </c>
      <c r="AA36" s="38" t="s">
        <v>474</v>
      </c>
    </row>
    <row r="37" spans="1:27" customHeight="1" ht="75.5">
      <c r="A37" s="22"/>
      <c r="B37" s="22" t="s">
        <v>1095</v>
      </c>
      <c r="C37" s="22" t="s">
        <v>1096</v>
      </c>
      <c r="D37" s="22"/>
      <c r="E37" s="24">
        <v>99.0</v>
      </c>
      <c r="F37" s="24">
        <v>2049.0</v>
      </c>
      <c r="G37" s="27">
        <v>99.0</v>
      </c>
      <c r="H37" s="27">
        <v>85.38</v>
      </c>
      <c r="I37" s="30">
        <v>94.05</v>
      </c>
      <c r="J37" s="30">
        <v>81.11</v>
      </c>
      <c r="K37" s="34">
        <v>92.07</v>
      </c>
      <c r="L37" s="34">
        <v>79.4</v>
      </c>
      <c r="M37" s="37">
        <v>89.1</v>
      </c>
      <c r="N37" s="37">
        <v>76.84</v>
      </c>
      <c r="O37" s="38">
        <v>1</v>
      </c>
      <c r="P37" s="38">
        <v>24</v>
      </c>
      <c r="Q37" s="22">
        <v>66</v>
      </c>
      <c r="R37" s="38" t="s">
        <v>56</v>
      </c>
      <c r="S37" s="22">
        <v>63</v>
      </c>
      <c r="T37" s="40"/>
      <c r="U37" s="22">
        <v>2</v>
      </c>
      <c r="V37" s="40"/>
      <c r="W37" s="22">
        <f>T37*O37+V37*P37*O37</f>
        <v>0</v>
      </c>
      <c r="X37" s="24">
        <f>T37*E37+V37*F37</f>
        <v>0</v>
      </c>
      <c r="Y37" s="33" t="s">
        <v>1097</v>
      </c>
      <c r="Z37" s="22">
        <v>12</v>
      </c>
      <c r="AA37" s="38" t="s">
        <v>312</v>
      </c>
    </row>
    <row r="38" spans="1:27" customHeight="1" ht="75.5">
      <c r="A38" s="22"/>
      <c r="B38" s="22" t="s">
        <v>1098</v>
      </c>
      <c r="C38" s="22" t="s">
        <v>1099</v>
      </c>
      <c r="D38" s="22"/>
      <c r="E38" s="24">
        <v>99.0</v>
      </c>
      <c r="F38" s="24">
        <v>2049.0</v>
      </c>
      <c r="G38" s="27">
        <v>99.0</v>
      </c>
      <c r="H38" s="27">
        <v>85.38</v>
      </c>
      <c r="I38" s="30">
        <v>94.05</v>
      </c>
      <c r="J38" s="30">
        <v>81.11</v>
      </c>
      <c r="K38" s="34">
        <v>92.07</v>
      </c>
      <c r="L38" s="34">
        <v>79.4</v>
      </c>
      <c r="M38" s="37">
        <v>89.1</v>
      </c>
      <c r="N38" s="37">
        <v>76.84</v>
      </c>
      <c r="O38" s="38">
        <v>1</v>
      </c>
      <c r="P38" s="38">
        <v>24</v>
      </c>
      <c r="Q38" s="22">
        <v>66</v>
      </c>
      <c r="R38" s="38" t="s">
        <v>56</v>
      </c>
      <c r="S38" s="22">
        <v>84</v>
      </c>
      <c r="T38" s="40"/>
      <c r="U38" s="22">
        <v>2</v>
      </c>
      <c r="V38" s="40"/>
      <c r="W38" s="22">
        <f>T38*O38+V38*P38*O38</f>
        <v>0</v>
      </c>
      <c r="X38" s="24">
        <f>T38*E38+V38*F38</f>
        <v>0</v>
      </c>
      <c r="Y38" s="33" t="s">
        <v>1100</v>
      </c>
      <c r="Z38" s="22">
        <v>12</v>
      </c>
      <c r="AA38" s="38" t="s">
        <v>312</v>
      </c>
    </row>
    <row r="39" spans="1:27" customHeight="1" ht="75.5">
      <c r="A39" s="22"/>
      <c r="B39" s="22" t="s">
        <v>1101</v>
      </c>
      <c r="C39" s="22" t="s">
        <v>1102</v>
      </c>
      <c r="D39" s="22"/>
      <c r="E39" s="24">
        <v>369.0</v>
      </c>
      <c r="F39" s="24">
        <v>3699.0</v>
      </c>
      <c r="G39" s="27">
        <v>18.45</v>
      </c>
      <c r="H39" s="27">
        <v>15.41</v>
      </c>
      <c r="I39" s="30">
        <v>17.53</v>
      </c>
      <c r="J39" s="30">
        <v>14.64</v>
      </c>
      <c r="K39" s="34">
        <v>17.16</v>
      </c>
      <c r="L39" s="34">
        <v>14.33</v>
      </c>
      <c r="M39" s="37">
        <v>16.61</v>
      </c>
      <c r="N39" s="37">
        <v>13.87</v>
      </c>
      <c r="O39" s="38">
        <v>20</v>
      </c>
      <c r="P39" s="38">
        <v>12</v>
      </c>
      <c r="Q39" s="22">
        <v>700</v>
      </c>
      <c r="R39" s="38" t="s">
        <v>109</v>
      </c>
      <c r="S39" s="22">
        <v>1</v>
      </c>
      <c r="T39" s="40"/>
      <c r="U39" s="22">
        <v>0</v>
      </c>
      <c r="V39" s="40"/>
      <c r="W39" s="22">
        <f>T39*O39+V39*P39*O39</f>
        <v>0</v>
      </c>
      <c r="X39" s="24">
        <f>T39*E39+V39*F39</f>
        <v>0</v>
      </c>
      <c r="Y39" s="33" t="s">
        <v>1103</v>
      </c>
      <c r="Z39" s="22">
        <v>12</v>
      </c>
      <c r="AA39" s="38" t="s">
        <v>1104</v>
      </c>
    </row>
    <row r="40" spans="1:27" customHeight="1" ht="75.5">
      <c r="A40" s="22"/>
      <c r="B40" s="22" t="s">
        <v>1105</v>
      </c>
      <c r="C40" s="22" t="s">
        <v>1106</v>
      </c>
      <c r="D40" s="22"/>
      <c r="E40" s="24">
        <v>369.0</v>
      </c>
      <c r="F40" s="24">
        <v>3699.0</v>
      </c>
      <c r="G40" s="27">
        <v>18.45</v>
      </c>
      <c r="H40" s="27">
        <v>15.41</v>
      </c>
      <c r="I40" s="30">
        <v>17.53</v>
      </c>
      <c r="J40" s="30">
        <v>14.64</v>
      </c>
      <c r="K40" s="34">
        <v>17.16</v>
      </c>
      <c r="L40" s="34">
        <v>14.33</v>
      </c>
      <c r="M40" s="37">
        <v>16.61</v>
      </c>
      <c r="N40" s="37">
        <v>13.87</v>
      </c>
      <c r="O40" s="38">
        <v>20</v>
      </c>
      <c r="P40" s="38">
        <v>12</v>
      </c>
      <c r="Q40" s="22">
        <v>700</v>
      </c>
      <c r="R40" s="38" t="s">
        <v>109</v>
      </c>
      <c r="S40" s="22">
        <v>2</v>
      </c>
      <c r="T40" s="40"/>
      <c r="U40" s="22">
        <v>0</v>
      </c>
      <c r="V40" s="40"/>
      <c r="W40" s="22">
        <f>T40*O40+V40*P40*O40</f>
        <v>0</v>
      </c>
      <c r="X40" s="24">
        <f>T40*E40+V40*F40</f>
        <v>0</v>
      </c>
      <c r="Y40" s="33" t="s">
        <v>1107</v>
      </c>
      <c r="Z40" s="22">
        <v>12</v>
      </c>
      <c r="AA40" s="38" t="s">
        <v>1104</v>
      </c>
    </row>
    <row r="41" spans="1:27" customHeight="1" ht="75.5">
      <c r="A41" s="22"/>
      <c r="B41" s="22" t="s">
        <v>1108</v>
      </c>
      <c r="C41" s="22" t="s">
        <v>1109</v>
      </c>
      <c r="D41" s="22"/>
      <c r="E41" s="24">
        <v>369.0</v>
      </c>
      <c r="F41" s="24">
        <v>3699.0</v>
      </c>
      <c r="G41" s="27">
        <v>18.45</v>
      </c>
      <c r="H41" s="27">
        <v>15.41</v>
      </c>
      <c r="I41" s="30">
        <v>17.53</v>
      </c>
      <c r="J41" s="30">
        <v>14.64</v>
      </c>
      <c r="K41" s="34">
        <v>17.16</v>
      </c>
      <c r="L41" s="34">
        <v>14.33</v>
      </c>
      <c r="M41" s="37">
        <v>16.61</v>
      </c>
      <c r="N41" s="37">
        <v>13.87</v>
      </c>
      <c r="O41" s="38">
        <v>20</v>
      </c>
      <c r="P41" s="38">
        <v>12</v>
      </c>
      <c r="Q41" s="22">
        <v>701</v>
      </c>
      <c r="R41" s="38" t="s">
        <v>109</v>
      </c>
      <c r="S41" s="22">
        <v>2</v>
      </c>
      <c r="T41" s="40"/>
      <c r="U41" s="22">
        <v>0</v>
      </c>
      <c r="V41" s="40"/>
      <c r="W41" s="22">
        <f>T41*O41+V41*P41*O41</f>
        <v>0</v>
      </c>
      <c r="X41" s="24">
        <f>T41*E41+V41*F41</f>
        <v>0</v>
      </c>
      <c r="Y41" s="33" t="s">
        <v>1110</v>
      </c>
      <c r="Z41" s="22">
        <v>12</v>
      </c>
      <c r="AA41" s="38" t="s">
        <v>1104</v>
      </c>
    </row>
    <row r="42" spans="1:27" customHeight="1" ht="75.5">
      <c r="A42" s="22"/>
      <c r="B42" s="22" t="s">
        <v>1111</v>
      </c>
      <c r="C42" s="22" t="s">
        <v>1112</v>
      </c>
      <c r="D42" s="22"/>
      <c r="E42" s="24">
        <v>369.0</v>
      </c>
      <c r="F42" s="24">
        <v>3699.0</v>
      </c>
      <c r="G42" s="27">
        <v>18.45</v>
      </c>
      <c r="H42" s="27">
        <v>15.41</v>
      </c>
      <c r="I42" s="30">
        <v>17.53</v>
      </c>
      <c r="J42" s="30">
        <v>14.64</v>
      </c>
      <c r="K42" s="34">
        <v>17.16</v>
      </c>
      <c r="L42" s="34">
        <v>14.33</v>
      </c>
      <c r="M42" s="37">
        <v>16.61</v>
      </c>
      <c r="N42" s="37">
        <v>13.87</v>
      </c>
      <c r="O42" s="38">
        <v>20</v>
      </c>
      <c r="P42" s="38">
        <v>12</v>
      </c>
      <c r="Q42" s="22">
        <v>700</v>
      </c>
      <c r="R42" s="38" t="s">
        <v>109</v>
      </c>
      <c r="S42" s="22">
        <v>24</v>
      </c>
      <c r="T42" s="40"/>
      <c r="U42" s="22">
        <v>1</v>
      </c>
      <c r="V42" s="40"/>
      <c r="W42" s="22">
        <f>T42*O42+V42*P42*O42</f>
        <v>0</v>
      </c>
      <c r="X42" s="24">
        <f>T42*E42+V42*F42</f>
        <v>0</v>
      </c>
      <c r="Y42" s="33" t="s">
        <v>1113</v>
      </c>
      <c r="Z42" s="22">
        <v>12</v>
      </c>
      <c r="AA42" s="38" t="s">
        <v>1104</v>
      </c>
    </row>
    <row r="43" spans="1:27" customHeight="1" ht="75.5">
      <c r="A43" s="22"/>
      <c r="B43" s="22" t="s">
        <v>1114</v>
      </c>
      <c r="C43" s="22" t="s">
        <v>1115</v>
      </c>
      <c r="D43" s="22"/>
      <c r="E43" s="24">
        <v>79.0</v>
      </c>
      <c r="F43" s="24">
        <v>2549.0</v>
      </c>
      <c r="G43" s="27">
        <v>79.0</v>
      </c>
      <c r="H43" s="27">
        <v>70.81</v>
      </c>
      <c r="I43" s="30">
        <v>75.05</v>
      </c>
      <c r="J43" s="30">
        <v>67.27</v>
      </c>
      <c r="K43" s="34">
        <v>73.47</v>
      </c>
      <c r="L43" s="34">
        <v>65.85</v>
      </c>
      <c r="M43" s="37">
        <v>71.1</v>
      </c>
      <c r="N43" s="37">
        <v>63.73</v>
      </c>
      <c r="O43" s="38">
        <v>1</v>
      </c>
      <c r="P43" s="38">
        <v>36</v>
      </c>
      <c r="Q43" s="22">
        <v>80</v>
      </c>
      <c r="R43" s="38" t="s">
        <v>56</v>
      </c>
      <c r="S43" s="22">
        <v>392</v>
      </c>
      <c r="T43" s="40"/>
      <c r="U43" s="22">
        <v>10</v>
      </c>
      <c r="V43" s="40"/>
      <c r="W43" s="22">
        <f>T43*O43+V43*P43*O43</f>
        <v>0</v>
      </c>
      <c r="X43" s="24">
        <f>T43*E43+V43*F43</f>
        <v>0</v>
      </c>
      <c r="Y43" s="33" t="s">
        <v>1116</v>
      </c>
      <c r="Z43" s="22">
        <v>12</v>
      </c>
      <c r="AA43" s="38" t="s">
        <v>1117</v>
      </c>
    </row>
    <row r="44" spans="1:27" customHeight="1" ht="75.5">
      <c r="A44" s="22"/>
      <c r="B44" s="22" t="s">
        <v>1118</v>
      </c>
      <c r="C44" s="22" t="s">
        <v>1119</v>
      </c>
      <c r="D44" s="22"/>
      <c r="E44" s="24">
        <v>149.0</v>
      </c>
      <c r="F44" s="24">
        <v>3149.0</v>
      </c>
      <c r="G44" s="27">
        <v>149.0</v>
      </c>
      <c r="H44" s="27">
        <v>131.21</v>
      </c>
      <c r="I44" s="30">
        <v>141.55</v>
      </c>
      <c r="J44" s="30">
        <v>124.65</v>
      </c>
      <c r="K44" s="34">
        <v>138.57</v>
      </c>
      <c r="L44" s="34">
        <v>122.03</v>
      </c>
      <c r="M44" s="37">
        <v>134.1</v>
      </c>
      <c r="N44" s="37">
        <v>118.09</v>
      </c>
      <c r="O44" s="38">
        <v>1</v>
      </c>
      <c r="P44" s="38">
        <v>24</v>
      </c>
      <c r="Q44" s="22">
        <v>84</v>
      </c>
      <c r="R44" s="38" t="s">
        <v>56</v>
      </c>
      <c r="S44" s="22">
        <v>134</v>
      </c>
      <c r="T44" s="40"/>
      <c r="U44" s="22">
        <v>5</v>
      </c>
      <c r="V44" s="40"/>
      <c r="W44" s="22">
        <f>T44*O44+V44*P44*O44</f>
        <v>0</v>
      </c>
      <c r="X44" s="24">
        <f>T44*E44+V44*F44</f>
        <v>0</v>
      </c>
      <c r="Y44" s="33" t="s">
        <v>1120</v>
      </c>
      <c r="Z44" s="22">
        <v>9</v>
      </c>
      <c r="AA44" s="38" t="s">
        <v>538</v>
      </c>
    </row>
    <row r="45" spans="1:27" customHeight="1" ht="75.5">
      <c r="A45" s="22"/>
      <c r="B45" s="22" t="s">
        <v>1121</v>
      </c>
      <c r="C45" s="22" t="s">
        <v>1122</v>
      </c>
      <c r="D45" s="22"/>
      <c r="E45" s="24">
        <v>79.0</v>
      </c>
      <c r="F45" s="24">
        <v>2549.0</v>
      </c>
      <c r="G45" s="27">
        <v>79.0</v>
      </c>
      <c r="H45" s="27">
        <v>70.81</v>
      </c>
      <c r="I45" s="30">
        <v>75.05</v>
      </c>
      <c r="J45" s="30">
        <v>67.27</v>
      </c>
      <c r="K45" s="34">
        <v>73.47</v>
      </c>
      <c r="L45" s="34">
        <v>65.85</v>
      </c>
      <c r="M45" s="37">
        <v>71.1</v>
      </c>
      <c r="N45" s="37">
        <v>63.73</v>
      </c>
      <c r="O45" s="38">
        <v>1</v>
      </c>
      <c r="P45" s="38">
        <v>36</v>
      </c>
      <c r="Q45" s="22">
        <v>70</v>
      </c>
      <c r="R45" s="38" t="s">
        <v>56</v>
      </c>
      <c r="S45" s="22">
        <v>402</v>
      </c>
      <c r="T45" s="40"/>
      <c r="U45" s="22">
        <v>10</v>
      </c>
      <c r="V45" s="40"/>
      <c r="W45" s="22">
        <f>T45*O45+V45*P45*O45</f>
        <v>0</v>
      </c>
      <c r="X45" s="24">
        <f>T45*E45+V45*F45</f>
        <v>0</v>
      </c>
      <c r="Y45" s="33" t="s">
        <v>1123</v>
      </c>
      <c r="Z45" s="22">
        <v>12</v>
      </c>
      <c r="AA45" s="38" t="s">
        <v>534</v>
      </c>
    </row>
    <row r="46" spans="1:27" customHeight="1" ht="75.5">
      <c r="A46" s="22"/>
      <c r="B46" s="22" t="s">
        <v>1124</v>
      </c>
      <c r="C46" s="22" t="s">
        <v>1125</v>
      </c>
      <c r="D46" s="22"/>
      <c r="E46" s="24">
        <v>79.0</v>
      </c>
      <c r="F46" s="24">
        <v>2549.0</v>
      </c>
      <c r="G46" s="27">
        <v>79.0</v>
      </c>
      <c r="H46" s="27">
        <v>70.81</v>
      </c>
      <c r="I46" s="30">
        <v>75.05</v>
      </c>
      <c r="J46" s="30">
        <v>67.27</v>
      </c>
      <c r="K46" s="34">
        <v>73.47</v>
      </c>
      <c r="L46" s="34">
        <v>65.85</v>
      </c>
      <c r="M46" s="37">
        <v>71.1</v>
      </c>
      <c r="N46" s="37">
        <v>63.73</v>
      </c>
      <c r="O46" s="38">
        <v>1</v>
      </c>
      <c r="P46" s="38">
        <v>36</v>
      </c>
      <c r="Q46" s="22">
        <v>70</v>
      </c>
      <c r="R46" s="38" t="s">
        <v>56</v>
      </c>
      <c r="S46" s="22">
        <v>149</v>
      </c>
      <c r="T46" s="40"/>
      <c r="U46" s="22">
        <v>3</v>
      </c>
      <c r="V46" s="40"/>
      <c r="W46" s="22">
        <f>T46*O46+V46*P46*O46</f>
        <v>0</v>
      </c>
      <c r="X46" s="24">
        <f>T46*E46+V46*F46</f>
        <v>0</v>
      </c>
      <c r="Y46" s="33" t="s">
        <v>1126</v>
      </c>
      <c r="Z46" s="22">
        <v>12</v>
      </c>
      <c r="AA46" s="38" t="s">
        <v>506</v>
      </c>
    </row>
    <row r="47" spans="1:27" customHeight="1" ht="75.5">
      <c r="A47" s="22"/>
      <c r="B47" s="22" t="s">
        <v>1127</v>
      </c>
      <c r="C47" s="22" t="s">
        <v>1128</v>
      </c>
      <c r="D47" s="22"/>
      <c r="E47" s="24">
        <v>89.0</v>
      </c>
      <c r="F47" s="24">
        <v>2849.0</v>
      </c>
      <c r="G47" s="27">
        <v>89.0</v>
      </c>
      <c r="H47" s="27">
        <v>79.14</v>
      </c>
      <c r="I47" s="30">
        <v>84.55</v>
      </c>
      <c r="J47" s="30">
        <v>75.18</v>
      </c>
      <c r="K47" s="34">
        <v>82.77</v>
      </c>
      <c r="L47" s="34">
        <v>73.6</v>
      </c>
      <c r="M47" s="37">
        <v>80.1</v>
      </c>
      <c r="N47" s="37">
        <v>71.23</v>
      </c>
      <c r="O47" s="38">
        <v>1</v>
      </c>
      <c r="P47" s="38">
        <v>36</v>
      </c>
      <c r="Q47" s="22">
        <v>80</v>
      </c>
      <c r="R47" s="38" t="s">
        <v>56</v>
      </c>
      <c r="S47" s="22">
        <v>109</v>
      </c>
      <c r="T47" s="40"/>
      <c r="U47" s="22">
        <v>3</v>
      </c>
      <c r="V47" s="40"/>
      <c r="W47" s="22">
        <f>T47*O47+V47*P47*O47</f>
        <v>0</v>
      </c>
      <c r="X47" s="24">
        <f>T47*E47+V47*F47</f>
        <v>0</v>
      </c>
      <c r="Y47" s="33" t="s">
        <v>1129</v>
      </c>
      <c r="Z47" s="22">
        <v>12</v>
      </c>
      <c r="AA47" s="38" t="s">
        <v>1130</v>
      </c>
    </row>
    <row r="48" spans="1:27" customHeight="1" ht="75.5">
      <c r="A48" s="22"/>
      <c r="B48" s="22" t="s">
        <v>1131</v>
      </c>
      <c r="C48" s="22" t="s">
        <v>1132</v>
      </c>
      <c r="D48" s="22"/>
      <c r="E48" s="24">
        <v>49.0</v>
      </c>
      <c r="F48" s="24">
        <v>2049.0</v>
      </c>
      <c r="G48" s="27">
        <v>49.0</v>
      </c>
      <c r="H48" s="27">
        <v>40.98</v>
      </c>
      <c r="I48" s="30">
        <v>46.55</v>
      </c>
      <c r="J48" s="30">
        <v>38.93</v>
      </c>
      <c r="K48" s="34">
        <v>45.57</v>
      </c>
      <c r="L48" s="34">
        <v>38.11</v>
      </c>
      <c r="M48" s="37">
        <v>44.1</v>
      </c>
      <c r="N48" s="37">
        <v>36.88</v>
      </c>
      <c r="O48" s="38">
        <v>1</v>
      </c>
      <c r="P48" s="38">
        <v>50</v>
      </c>
      <c r="Q48" s="22">
        <v>115</v>
      </c>
      <c r="R48" s="38" t="s">
        <v>56</v>
      </c>
      <c r="S48" s="22">
        <v>24</v>
      </c>
      <c r="T48" s="40"/>
      <c r="U48" s="22">
        <v>0</v>
      </c>
      <c r="V48" s="40"/>
      <c r="W48" s="22">
        <f>T48*O48+V48*P48*O48</f>
        <v>0</v>
      </c>
      <c r="X48" s="24">
        <f>T48*E48+V48*F48</f>
        <v>0</v>
      </c>
      <c r="Y48" s="33" t="s">
        <v>1133</v>
      </c>
      <c r="Z48" s="22">
        <v>12</v>
      </c>
      <c r="AA48" s="38" t="s">
        <v>1130</v>
      </c>
    </row>
    <row r="49" spans="1:27" customHeight="1" ht="75.5">
      <c r="A49" s="22"/>
      <c r="B49" s="22" t="s">
        <v>1134</v>
      </c>
      <c r="C49" s="22" t="s">
        <v>1135</v>
      </c>
      <c r="D49" s="22"/>
      <c r="E49" s="24">
        <v>49.0</v>
      </c>
      <c r="F49" s="24">
        <v>2049.0</v>
      </c>
      <c r="G49" s="27">
        <v>49.0</v>
      </c>
      <c r="H49" s="27">
        <v>40.98</v>
      </c>
      <c r="I49" s="30">
        <v>46.55</v>
      </c>
      <c r="J49" s="30">
        <v>38.93</v>
      </c>
      <c r="K49" s="34">
        <v>45.57</v>
      </c>
      <c r="L49" s="34">
        <v>38.11</v>
      </c>
      <c r="M49" s="37">
        <v>44.1</v>
      </c>
      <c r="N49" s="37">
        <v>36.88</v>
      </c>
      <c r="O49" s="38">
        <v>1</v>
      </c>
      <c r="P49" s="38">
        <v>50</v>
      </c>
      <c r="Q49" s="22">
        <v>115</v>
      </c>
      <c r="R49" s="38" t="s">
        <v>56</v>
      </c>
      <c r="S49" s="22">
        <v>1</v>
      </c>
      <c r="T49" s="40"/>
      <c r="U49" s="22">
        <v>0</v>
      </c>
      <c r="V49" s="40"/>
      <c r="W49" s="22">
        <f>T49*O49+V49*P49*O49</f>
        <v>0</v>
      </c>
      <c r="X49" s="24">
        <f>T49*E49+V49*F49</f>
        <v>0</v>
      </c>
      <c r="Y49" s="33" t="s">
        <v>1136</v>
      </c>
      <c r="Z49" s="22">
        <v>12</v>
      </c>
      <c r="AA49" s="38" t="s">
        <v>1130</v>
      </c>
    </row>
    <row r="50" spans="1:27" customHeight="1" ht="75.5">
      <c r="A50" s="22"/>
      <c r="B50" s="22" t="s">
        <v>1137</v>
      </c>
      <c r="C50" s="22" t="s">
        <v>1138</v>
      </c>
      <c r="D50" s="22"/>
      <c r="E50" s="24">
        <v>49.0</v>
      </c>
      <c r="F50" s="24">
        <v>2049.0</v>
      </c>
      <c r="G50" s="27">
        <v>49.0</v>
      </c>
      <c r="H50" s="27">
        <v>40.98</v>
      </c>
      <c r="I50" s="30">
        <v>46.55</v>
      </c>
      <c r="J50" s="30">
        <v>38.93</v>
      </c>
      <c r="K50" s="34">
        <v>45.57</v>
      </c>
      <c r="L50" s="34">
        <v>38.11</v>
      </c>
      <c r="M50" s="37">
        <v>44.1</v>
      </c>
      <c r="N50" s="37">
        <v>36.88</v>
      </c>
      <c r="O50" s="38">
        <v>1</v>
      </c>
      <c r="P50" s="38">
        <v>50</v>
      </c>
      <c r="Q50" s="22">
        <v>115</v>
      </c>
      <c r="R50" s="38" t="s">
        <v>56</v>
      </c>
      <c r="S50" s="22">
        <v>20</v>
      </c>
      <c r="T50" s="40"/>
      <c r="U50" s="22">
        <v>0</v>
      </c>
      <c r="V50" s="40"/>
      <c r="W50" s="22">
        <f>T50*O50+V50*P50*O50</f>
        <v>0</v>
      </c>
      <c r="X50" s="24">
        <f>T50*E50+V50*F50</f>
        <v>0</v>
      </c>
      <c r="Y50" s="33" t="s">
        <v>1139</v>
      </c>
      <c r="Z50" s="22">
        <v>12</v>
      </c>
      <c r="AA50" s="38" t="s">
        <v>1130</v>
      </c>
    </row>
    <row r="51" spans="1:27" customHeight="1" ht="75.5">
      <c r="A51" s="22"/>
      <c r="B51" s="22" t="s">
        <v>1140</v>
      </c>
      <c r="C51" s="22" t="s">
        <v>1141</v>
      </c>
      <c r="D51" s="22"/>
      <c r="E51" s="24">
        <v>59.0</v>
      </c>
      <c r="F51" s="24">
        <v>2399.0</v>
      </c>
      <c r="G51" s="27">
        <v>59.0</v>
      </c>
      <c r="H51" s="27">
        <v>49.98</v>
      </c>
      <c r="I51" s="30">
        <v>56.05</v>
      </c>
      <c r="J51" s="30">
        <v>47.48</v>
      </c>
      <c r="K51" s="34">
        <v>54.87</v>
      </c>
      <c r="L51" s="34">
        <v>46.48</v>
      </c>
      <c r="M51" s="37">
        <v>53.1</v>
      </c>
      <c r="N51" s="37">
        <v>44.98</v>
      </c>
      <c r="O51" s="38">
        <v>1</v>
      </c>
      <c r="P51" s="38">
        <v>48</v>
      </c>
      <c r="Q51" s="22">
        <v>55</v>
      </c>
      <c r="R51" s="38" t="s">
        <v>56</v>
      </c>
      <c r="S51" s="22">
        <v>427</v>
      </c>
      <c r="T51" s="40"/>
      <c r="U51" s="22">
        <v>8</v>
      </c>
      <c r="V51" s="40"/>
      <c r="W51" s="22">
        <f>T51*O51+V51*P51*O51</f>
        <v>0</v>
      </c>
      <c r="X51" s="24">
        <f>T51*E51+V51*F51</f>
        <v>0</v>
      </c>
      <c r="Y51" s="33" t="s">
        <v>1142</v>
      </c>
      <c r="Z51" s="22">
        <v>12</v>
      </c>
      <c r="AA51" s="38" t="s">
        <v>1130</v>
      </c>
    </row>
    <row r="52" spans="1:27" customHeight="1" ht="75.5">
      <c r="A52" s="22"/>
      <c r="B52" s="22" t="s">
        <v>1143</v>
      </c>
      <c r="C52" s="22" t="s">
        <v>1144</v>
      </c>
      <c r="D52" s="22"/>
      <c r="E52" s="24">
        <v>89.0</v>
      </c>
      <c r="F52" s="24">
        <v>3749.0</v>
      </c>
      <c r="G52" s="27">
        <v>89.0</v>
      </c>
      <c r="H52" s="27">
        <v>78.1</v>
      </c>
      <c r="I52" s="30">
        <v>84.55</v>
      </c>
      <c r="J52" s="30">
        <v>74.2</v>
      </c>
      <c r="K52" s="34">
        <v>82.77</v>
      </c>
      <c r="L52" s="34">
        <v>72.63</v>
      </c>
      <c r="M52" s="37">
        <v>80.1</v>
      </c>
      <c r="N52" s="37">
        <v>70.29</v>
      </c>
      <c r="O52" s="38">
        <v>1</v>
      </c>
      <c r="P52" s="38">
        <v>48</v>
      </c>
      <c r="Q52" s="22">
        <v>50</v>
      </c>
      <c r="R52" s="38" t="s">
        <v>56</v>
      </c>
      <c r="S52" s="22">
        <v>403</v>
      </c>
      <c r="T52" s="40"/>
      <c r="U52" s="22">
        <v>8</v>
      </c>
      <c r="V52" s="40"/>
      <c r="W52" s="22">
        <f>T52*O52+V52*P52*O52</f>
        <v>0</v>
      </c>
      <c r="X52" s="24">
        <f>T52*E52+V52*F52</f>
        <v>0</v>
      </c>
      <c r="Y52" s="33" t="s">
        <v>1145</v>
      </c>
      <c r="Z52" s="22">
        <v>12</v>
      </c>
      <c r="AA52" s="38" t="s">
        <v>1130</v>
      </c>
    </row>
    <row r="53" spans="1:27" customHeight="1" ht="75.5">
      <c r="A53" s="22"/>
      <c r="B53" s="22" t="s">
        <v>1146</v>
      </c>
      <c r="C53" s="22" t="s">
        <v>1147</v>
      </c>
      <c r="D53" s="22"/>
      <c r="E53" s="24">
        <v>89.0</v>
      </c>
      <c r="F53" s="24">
        <v>3749.0</v>
      </c>
      <c r="G53" s="27">
        <v>89.0</v>
      </c>
      <c r="H53" s="27">
        <v>78.1</v>
      </c>
      <c r="I53" s="30">
        <v>84.55</v>
      </c>
      <c r="J53" s="30">
        <v>74.2</v>
      </c>
      <c r="K53" s="34">
        <v>82.77</v>
      </c>
      <c r="L53" s="34">
        <v>72.63</v>
      </c>
      <c r="M53" s="37">
        <v>80.1</v>
      </c>
      <c r="N53" s="37">
        <v>70.29</v>
      </c>
      <c r="O53" s="38">
        <v>1</v>
      </c>
      <c r="P53" s="38">
        <v>48</v>
      </c>
      <c r="Q53" s="22">
        <v>50</v>
      </c>
      <c r="R53" s="38" t="s">
        <v>56</v>
      </c>
      <c r="S53" s="22">
        <v>384</v>
      </c>
      <c r="T53" s="40"/>
      <c r="U53" s="22">
        <v>8</v>
      </c>
      <c r="V53" s="40"/>
      <c r="W53" s="22">
        <f>T53*O53+V53*P53*O53</f>
        <v>0</v>
      </c>
      <c r="X53" s="24">
        <f>T53*E53+V53*F53</f>
        <v>0</v>
      </c>
      <c r="Y53" s="33" t="s">
        <v>1148</v>
      </c>
      <c r="Z53" s="22">
        <v>12</v>
      </c>
      <c r="AA53" s="38" t="s">
        <v>1130</v>
      </c>
    </row>
    <row r="54" spans="1:27" customHeight="1" ht="75.5">
      <c r="A54" s="22"/>
      <c r="B54" s="22" t="s">
        <v>1149</v>
      </c>
      <c r="C54" s="22" t="s">
        <v>1150</v>
      </c>
      <c r="D54" s="22"/>
      <c r="E54" s="24">
        <v>59.0</v>
      </c>
      <c r="F54" s="24">
        <v>2249.0</v>
      </c>
      <c r="G54" s="27">
        <v>59.0</v>
      </c>
      <c r="H54" s="27">
        <v>46.85</v>
      </c>
      <c r="I54" s="30">
        <v>56.05</v>
      </c>
      <c r="J54" s="30">
        <v>44.51</v>
      </c>
      <c r="K54" s="34">
        <v>54.87</v>
      </c>
      <c r="L54" s="34">
        <v>43.57</v>
      </c>
      <c r="M54" s="37">
        <v>53.1</v>
      </c>
      <c r="N54" s="37">
        <v>42.17</v>
      </c>
      <c r="O54" s="38">
        <v>1</v>
      </c>
      <c r="P54" s="38">
        <v>48</v>
      </c>
      <c r="Q54" s="22">
        <v>55</v>
      </c>
      <c r="R54" s="38" t="s">
        <v>56</v>
      </c>
      <c r="S54" s="22">
        <v>1</v>
      </c>
      <c r="T54" s="40"/>
      <c r="U54" s="22">
        <v>0</v>
      </c>
      <c r="V54" s="40"/>
      <c r="W54" s="22">
        <f>T54*O54+V54*P54*O54</f>
        <v>0</v>
      </c>
      <c r="X54" s="24">
        <f>T54*E54+V54*F54</f>
        <v>0</v>
      </c>
      <c r="Y54" s="33" t="s">
        <v>1151</v>
      </c>
      <c r="Z54" s="22">
        <v>12</v>
      </c>
      <c r="AA54" s="38" t="s">
        <v>1130</v>
      </c>
    </row>
    <row r="55" spans="1:27" customHeight="1" ht="75.5">
      <c r="A55" s="22"/>
      <c r="B55" s="22" t="s">
        <v>1152</v>
      </c>
      <c r="C55" s="22" t="s">
        <v>1153</v>
      </c>
      <c r="D55" s="22"/>
      <c r="E55" s="24">
        <v>59.0</v>
      </c>
      <c r="F55" s="24">
        <v>2249.0</v>
      </c>
      <c r="G55" s="27">
        <v>59.0</v>
      </c>
      <c r="H55" s="27">
        <v>46.85</v>
      </c>
      <c r="I55" s="30">
        <v>56.05</v>
      </c>
      <c r="J55" s="30">
        <v>44.51</v>
      </c>
      <c r="K55" s="34">
        <v>54.87</v>
      </c>
      <c r="L55" s="34">
        <v>43.57</v>
      </c>
      <c r="M55" s="37">
        <v>53.1</v>
      </c>
      <c r="N55" s="37">
        <v>42.17</v>
      </c>
      <c r="O55" s="38">
        <v>1</v>
      </c>
      <c r="P55" s="38">
        <v>48</v>
      </c>
      <c r="Q55" s="22">
        <v>55</v>
      </c>
      <c r="R55" s="38" t="s">
        <v>56</v>
      </c>
      <c r="S55" s="22">
        <v>326</v>
      </c>
      <c r="T55" s="40"/>
      <c r="U55" s="22">
        <v>6</v>
      </c>
      <c r="V55" s="40"/>
      <c r="W55" s="22">
        <f>T55*O55+V55*P55*O55</f>
        <v>0</v>
      </c>
      <c r="X55" s="24">
        <f>T55*E55+V55*F55</f>
        <v>0</v>
      </c>
      <c r="Y55" s="33" t="s">
        <v>1154</v>
      </c>
      <c r="Z55" s="22">
        <v>12</v>
      </c>
      <c r="AA55" s="38" t="s">
        <v>1130</v>
      </c>
    </row>
    <row r="56" spans="1:27" customHeight="1" ht="75.5">
      <c r="A56" s="22"/>
      <c r="B56" s="22" t="s">
        <v>1155</v>
      </c>
      <c r="C56" s="22" t="s">
        <v>1150</v>
      </c>
      <c r="D56" s="22"/>
      <c r="E56" s="24">
        <v>59.0</v>
      </c>
      <c r="F56" s="24">
        <v>2399.0</v>
      </c>
      <c r="G56" s="27">
        <v>59.0</v>
      </c>
      <c r="H56" s="27">
        <v>49.98</v>
      </c>
      <c r="I56" s="30">
        <v>56.05</v>
      </c>
      <c r="J56" s="30">
        <v>47.48</v>
      </c>
      <c r="K56" s="34">
        <v>54.87</v>
      </c>
      <c r="L56" s="34">
        <v>46.48</v>
      </c>
      <c r="M56" s="37">
        <v>53.1</v>
      </c>
      <c r="N56" s="37">
        <v>44.98</v>
      </c>
      <c r="O56" s="38">
        <v>1</v>
      </c>
      <c r="P56" s="38">
        <v>48</v>
      </c>
      <c r="Q56" s="22">
        <v>55</v>
      </c>
      <c r="R56" s="38" t="s">
        <v>56</v>
      </c>
      <c r="S56" s="22">
        <v>62</v>
      </c>
      <c r="T56" s="40"/>
      <c r="U56" s="22">
        <v>1</v>
      </c>
      <c r="V56" s="40"/>
      <c r="W56" s="22">
        <f>T56*O56+V56*P56*O56</f>
        <v>0</v>
      </c>
      <c r="X56" s="24">
        <f>T56*E56+V56*F56</f>
        <v>0</v>
      </c>
      <c r="Y56" s="33" t="s">
        <v>1156</v>
      </c>
      <c r="Z56" s="22">
        <v>12</v>
      </c>
      <c r="AA56" s="38" t="s">
        <v>1130</v>
      </c>
    </row>
    <row r="57" spans="1:27" customHeight="1" ht="75.5">
      <c r="A57" s="22"/>
      <c r="B57" s="22" t="s">
        <v>1157</v>
      </c>
      <c r="C57" s="22" t="s">
        <v>1158</v>
      </c>
      <c r="D57" s="22"/>
      <c r="E57" s="24">
        <v>59.0</v>
      </c>
      <c r="F57" s="24">
        <v>2399.0</v>
      </c>
      <c r="G57" s="27">
        <v>59.0</v>
      </c>
      <c r="H57" s="27">
        <v>49.98</v>
      </c>
      <c r="I57" s="30">
        <v>56.05</v>
      </c>
      <c r="J57" s="30">
        <v>47.48</v>
      </c>
      <c r="K57" s="34">
        <v>54.87</v>
      </c>
      <c r="L57" s="34">
        <v>46.48</v>
      </c>
      <c r="M57" s="37">
        <v>53.1</v>
      </c>
      <c r="N57" s="37">
        <v>44.98</v>
      </c>
      <c r="O57" s="38">
        <v>1</v>
      </c>
      <c r="P57" s="38">
        <v>48</v>
      </c>
      <c r="Q57" s="22">
        <v>55</v>
      </c>
      <c r="R57" s="38" t="s">
        <v>56</v>
      </c>
      <c r="S57" s="22">
        <v>127</v>
      </c>
      <c r="T57" s="40"/>
      <c r="U57" s="22">
        <v>2</v>
      </c>
      <c r="V57" s="40"/>
      <c r="W57" s="22">
        <f>T57*O57+V57*P57*O57</f>
        <v>0</v>
      </c>
      <c r="X57" s="24">
        <f>T57*E57+V57*F57</f>
        <v>0</v>
      </c>
      <c r="Y57" s="33" t="s">
        <v>1159</v>
      </c>
      <c r="Z57" s="22">
        <v>12</v>
      </c>
      <c r="AA57" s="38" t="s">
        <v>1130</v>
      </c>
    </row>
    <row r="58" spans="1:27" customHeight="1" ht="75.5">
      <c r="A58" s="22"/>
      <c r="B58" s="22" t="s">
        <v>1160</v>
      </c>
      <c r="C58" s="22" t="s">
        <v>1161</v>
      </c>
      <c r="D58" s="22"/>
      <c r="E58" s="24">
        <v>69.0</v>
      </c>
      <c r="F58" s="24">
        <v>1499.0</v>
      </c>
      <c r="G58" s="27">
        <v>69.0</v>
      </c>
      <c r="H58" s="27">
        <v>62.46</v>
      </c>
      <c r="I58" s="30">
        <v>65.55</v>
      </c>
      <c r="J58" s="30">
        <v>59.34</v>
      </c>
      <c r="K58" s="34">
        <v>64.17</v>
      </c>
      <c r="L58" s="34">
        <v>58.09</v>
      </c>
      <c r="M58" s="37">
        <v>62.1</v>
      </c>
      <c r="N58" s="37">
        <v>56.21</v>
      </c>
      <c r="O58" s="38">
        <v>1</v>
      </c>
      <c r="P58" s="38">
        <v>24</v>
      </c>
      <c r="Q58" s="22">
        <v>50</v>
      </c>
      <c r="R58" s="38" t="s">
        <v>56</v>
      </c>
      <c r="S58" s="22">
        <v>151</v>
      </c>
      <c r="T58" s="40"/>
      <c r="U58" s="22">
        <v>5</v>
      </c>
      <c r="V58" s="40"/>
      <c r="W58" s="22">
        <f>T58*O58+V58*P58*O58</f>
        <v>0</v>
      </c>
      <c r="X58" s="24">
        <f>T58*E58+V58*F58</f>
        <v>0</v>
      </c>
      <c r="Y58" s="33" t="s">
        <v>1162</v>
      </c>
      <c r="Z58" s="22">
        <v>12</v>
      </c>
      <c r="AA58" s="38" t="s">
        <v>1130</v>
      </c>
    </row>
    <row r="59" spans="1:27" customHeight="1" ht="75.5">
      <c r="A59" s="22"/>
      <c r="B59" s="22" t="s">
        <v>1163</v>
      </c>
      <c r="C59" s="22" t="s">
        <v>1164</v>
      </c>
      <c r="D59" s="22"/>
      <c r="E59" s="24">
        <v>69.0</v>
      </c>
      <c r="F59" s="24">
        <v>1499.0</v>
      </c>
      <c r="G59" s="27">
        <v>69.0</v>
      </c>
      <c r="H59" s="27">
        <v>62.46</v>
      </c>
      <c r="I59" s="30">
        <v>65.55</v>
      </c>
      <c r="J59" s="30">
        <v>59.34</v>
      </c>
      <c r="K59" s="34">
        <v>64.17</v>
      </c>
      <c r="L59" s="34">
        <v>58.09</v>
      </c>
      <c r="M59" s="37">
        <v>62.1</v>
      </c>
      <c r="N59" s="37">
        <v>56.21</v>
      </c>
      <c r="O59" s="38">
        <v>1</v>
      </c>
      <c r="P59" s="38">
        <v>24</v>
      </c>
      <c r="Q59" s="22">
        <v>50</v>
      </c>
      <c r="R59" s="38" t="s">
        <v>56</v>
      </c>
      <c r="S59" s="22">
        <v>20</v>
      </c>
      <c r="T59" s="40"/>
      <c r="U59" s="22">
        <v>0</v>
      </c>
      <c r="V59" s="40"/>
      <c r="W59" s="22">
        <f>T59*O59+V59*P59*O59</f>
        <v>0</v>
      </c>
      <c r="X59" s="24">
        <f>T59*E59+V59*F59</f>
        <v>0</v>
      </c>
      <c r="Y59" s="33" t="s">
        <v>1165</v>
      </c>
      <c r="Z59" s="22">
        <v>12</v>
      </c>
      <c r="AA59" s="38" t="s">
        <v>1130</v>
      </c>
    </row>
    <row r="60" spans="1:27" customHeight="1" ht="75.5">
      <c r="A60" s="22"/>
      <c r="B60" s="22" t="s">
        <v>1166</v>
      </c>
      <c r="C60" s="22" t="s">
        <v>1167</v>
      </c>
      <c r="D60" s="22"/>
      <c r="E60" s="24">
        <v>69.0</v>
      </c>
      <c r="F60" s="24">
        <v>1499.0</v>
      </c>
      <c r="G60" s="27">
        <v>69.0</v>
      </c>
      <c r="H60" s="27">
        <v>62.46</v>
      </c>
      <c r="I60" s="30">
        <v>65.55</v>
      </c>
      <c r="J60" s="30">
        <v>59.34</v>
      </c>
      <c r="K60" s="34">
        <v>64.17</v>
      </c>
      <c r="L60" s="34">
        <v>58.09</v>
      </c>
      <c r="M60" s="37">
        <v>62.1</v>
      </c>
      <c r="N60" s="37">
        <v>56.21</v>
      </c>
      <c r="O60" s="38">
        <v>1</v>
      </c>
      <c r="P60" s="38">
        <v>24</v>
      </c>
      <c r="Q60" s="22">
        <v>50</v>
      </c>
      <c r="R60" s="38" t="s">
        <v>56</v>
      </c>
      <c r="S60" s="22">
        <v>37</v>
      </c>
      <c r="T60" s="40"/>
      <c r="U60" s="22">
        <v>1</v>
      </c>
      <c r="V60" s="40"/>
      <c r="W60" s="22">
        <f>T60*O60+V60*P60*O60</f>
        <v>0</v>
      </c>
      <c r="X60" s="24">
        <f>T60*E60+V60*F60</f>
        <v>0</v>
      </c>
      <c r="Y60" s="33" t="s">
        <v>1162</v>
      </c>
      <c r="Z60" s="22">
        <v>12</v>
      </c>
      <c r="AA60" s="38" t="s">
        <v>1130</v>
      </c>
    </row>
    <row r="61" spans="1:27" customHeight="1" ht="75.5">
      <c r="A61" s="22"/>
      <c r="B61" s="22" t="s">
        <v>1168</v>
      </c>
      <c r="C61" s="22" t="s">
        <v>1169</v>
      </c>
      <c r="D61" s="22"/>
      <c r="E61" s="24">
        <v>359.0</v>
      </c>
      <c r="F61" s="24">
        <v>3549.0</v>
      </c>
      <c r="G61" s="27">
        <v>17.95</v>
      </c>
      <c r="H61" s="27">
        <v>14.79</v>
      </c>
      <c r="I61" s="30">
        <v>17.05</v>
      </c>
      <c r="J61" s="30">
        <v>14.05</v>
      </c>
      <c r="K61" s="34">
        <v>16.69</v>
      </c>
      <c r="L61" s="34">
        <v>13.75</v>
      </c>
      <c r="M61" s="37">
        <v>16.16</v>
      </c>
      <c r="N61" s="37">
        <v>13.31</v>
      </c>
      <c r="O61" s="38">
        <v>20</v>
      </c>
      <c r="P61" s="38">
        <v>12</v>
      </c>
      <c r="Q61" s="22">
        <v>529</v>
      </c>
      <c r="R61" s="38" t="s">
        <v>109</v>
      </c>
      <c r="S61" s="22">
        <v>34</v>
      </c>
      <c r="T61" s="40"/>
      <c r="U61" s="22">
        <v>2</v>
      </c>
      <c r="V61" s="40"/>
      <c r="W61" s="22">
        <f>T61*O61+V61*P61*O61</f>
        <v>0</v>
      </c>
      <c r="X61" s="24">
        <f>T61*E61+V61*F61</f>
        <v>0</v>
      </c>
      <c r="Y61" s="33" t="s">
        <v>1170</v>
      </c>
      <c r="Z61" s="22">
        <v>12</v>
      </c>
      <c r="AA61" s="38" t="s">
        <v>1171</v>
      </c>
    </row>
    <row r="62" spans="1:27" customHeight="1" ht="75.5">
      <c r="A62" s="22"/>
      <c r="B62" s="22" t="s">
        <v>1172</v>
      </c>
      <c r="C62" s="22" t="s">
        <v>1173</v>
      </c>
      <c r="D62" s="22"/>
      <c r="E62" s="24">
        <v>79.0</v>
      </c>
      <c r="F62" s="24">
        <v>2549.0</v>
      </c>
      <c r="G62" s="27">
        <v>79.0</v>
      </c>
      <c r="H62" s="27">
        <v>70.81</v>
      </c>
      <c r="I62" s="30">
        <v>75.05</v>
      </c>
      <c r="J62" s="30">
        <v>67.27</v>
      </c>
      <c r="K62" s="34">
        <v>73.47</v>
      </c>
      <c r="L62" s="34">
        <v>65.85</v>
      </c>
      <c r="M62" s="37">
        <v>71.1</v>
      </c>
      <c r="N62" s="37">
        <v>63.73</v>
      </c>
      <c r="O62" s="38">
        <v>1</v>
      </c>
      <c r="P62" s="38">
        <v>36</v>
      </c>
      <c r="Q62" s="22">
        <v>80</v>
      </c>
      <c r="R62" s="38" t="s">
        <v>56</v>
      </c>
      <c r="S62" s="22">
        <v>9</v>
      </c>
      <c r="T62" s="40"/>
      <c r="U62" s="22">
        <v>0</v>
      </c>
      <c r="V62" s="40"/>
      <c r="W62" s="22">
        <f>T62*O62+V62*P62*O62</f>
        <v>0</v>
      </c>
      <c r="X62" s="24">
        <f>T62*E62+V62*F62</f>
        <v>0</v>
      </c>
      <c r="Y62" s="33" t="s">
        <v>1174</v>
      </c>
      <c r="Z62" s="22">
        <v>12</v>
      </c>
      <c r="AA62" s="38" t="s">
        <v>1175</v>
      </c>
    </row>
    <row r="63" spans="1:27" customHeight="1" ht="75.5">
      <c r="A63" s="22"/>
      <c r="B63" s="22" t="s">
        <v>1176</v>
      </c>
      <c r="C63" s="22" t="s">
        <v>1177</v>
      </c>
      <c r="D63" s="22"/>
      <c r="E63" s="24">
        <v>49.0</v>
      </c>
      <c r="F63" s="24">
        <v>2699.0</v>
      </c>
      <c r="G63" s="27">
        <v>49.0</v>
      </c>
      <c r="H63" s="27">
        <v>44.98</v>
      </c>
      <c r="I63" s="30">
        <v>46.55</v>
      </c>
      <c r="J63" s="30">
        <v>42.73</v>
      </c>
      <c r="K63" s="34">
        <v>45.57</v>
      </c>
      <c r="L63" s="34">
        <v>41.83</v>
      </c>
      <c r="M63" s="37">
        <v>44.1</v>
      </c>
      <c r="N63" s="37">
        <v>40.48</v>
      </c>
      <c r="O63" s="38">
        <v>1</v>
      </c>
      <c r="P63" s="38">
        <v>60</v>
      </c>
      <c r="Q63" s="22">
        <v>56</v>
      </c>
      <c r="R63" s="38" t="s">
        <v>56</v>
      </c>
      <c r="S63" s="22">
        <v>60</v>
      </c>
      <c r="T63" s="40"/>
      <c r="U63" s="22">
        <v>1</v>
      </c>
      <c r="V63" s="40"/>
      <c r="W63" s="22">
        <f>T63*O63+V63*P63*O63</f>
        <v>0</v>
      </c>
      <c r="X63" s="24">
        <f>T63*E63+V63*F63</f>
        <v>0</v>
      </c>
      <c r="Y63" s="33" t="s">
        <v>1178</v>
      </c>
      <c r="Z63" s="22">
        <v>12</v>
      </c>
      <c r="AA63" s="38" t="s">
        <v>1179</v>
      </c>
    </row>
    <row r="64" spans="1:27" customHeight="1" ht="75.5">
      <c r="A64" s="22"/>
      <c r="B64" s="22" t="s">
        <v>1180</v>
      </c>
      <c r="C64" s="22" t="s">
        <v>1181</v>
      </c>
      <c r="D64" s="22"/>
      <c r="E64" s="24">
        <v>79.0</v>
      </c>
      <c r="F64" s="24">
        <v>3149.0</v>
      </c>
      <c r="G64" s="27">
        <v>79.0</v>
      </c>
      <c r="H64" s="27">
        <v>65.6</v>
      </c>
      <c r="I64" s="30">
        <v>75.05</v>
      </c>
      <c r="J64" s="30">
        <v>62.32</v>
      </c>
      <c r="K64" s="34">
        <v>73.47</v>
      </c>
      <c r="L64" s="34">
        <v>61.01</v>
      </c>
      <c r="M64" s="37">
        <v>71.1</v>
      </c>
      <c r="N64" s="37">
        <v>59.04</v>
      </c>
      <c r="O64" s="38">
        <v>1</v>
      </c>
      <c r="P64" s="38">
        <v>48</v>
      </c>
      <c r="Q64" s="22">
        <v>58</v>
      </c>
      <c r="R64" s="38" t="s">
        <v>56</v>
      </c>
      <c r="S64" s="22">
        <v>1</v>
      </c>
      <c r="T64" s="40"/>
      <c r="U64" s="22">
        <v>0</v>
      </c>
      <c r="V64" s="40"/>
      <c r="W64" s="22">
        <f>T64*O64+V64*P64*O64</f>
        <v>0</v>
      </c>
      <c r="X64" s="24">
        <f>T64*E64+V64*F64</f>
        <v>0</v>
      </c>
      <c r="Y64" s="33" t="s">
        <v>1182</v>
      </c>
      <c r="Z64" s="22">
        <v>12</v>
      </c>
      <c r="AA64" s="38" t="s">
        <v>1046</v>
      </c>
    </row>
    <row r="65" spans="1:27" customHeight="1" ht="75.5">
      <c r="A65" s="22"/>
      <c r="B65" s="22" t="s">
        <v>1183</v>
      </c>
      <c r="C65" s="22" t="s">
        <v>1184</v>
      </c>
      <c r="D65" s="22"/>
      <c r="E65" s="24">
        <v>389.0</v>
      </c>
      <c r="F65" s="24">
        <v>3849.0</v>
      </c>
      <c r="G65" s="27">
        <v>19.45</v>
      </c>
      <c r="H65" s="27">
        <v>16.04</v>
      </c>
      <c r="I65" s="30">
        <v>18.48</v>
      </c>
      <c r="J65" s="30">
        <v>15.24</v>
      </c>
      <c r="K65" s="34">
        <v>18.09</v>
      </c>
      <c r="L65" s="34">
        <v>14.92</v>
      </c>
      <c r="M65" s="37">
        <v>17.51</v>
      </c>
      <c r="N65" s="37">
        <v>14.44</v>
      </c>
      <c r="O65" s="38">
        <v>20</v>
      </c>
      <c r="P65" s="38">
        <v>12</v>
      </c>
      <c r="Q65" s="22">
        <v>800</v>
      </c>
      <c r="R65" s="38" t="s">
        <v>109</v>
      </c>
      <c r="S65" s="22">
        <v>1</v>
      </c>
      <c r="T65" s="40"/>
      <c r="U65" s="22">
        <v>0</v>
      </c>
      <c r="V65" s="40"/>
      <c r="W65" s="22">
        <f>T65*O65+V65*P65*O65</f>
        <v>0</v>
      </c>
      <c r="X65" s="24">
        <f>T65*E65+V65*F65</f>
        <v>0</v>
      </c>
      <c r="Y65" s="33" t="s">
        <v>1185</v>
      </c>
      <c r="Z65" s="22">
        <v>10</v>
      </c>
      <c r="AA65" s="38" t="s">
        <v>1186</v>
      </c>
    </row>
    <row r="66" spans="1:27" customHeight="1" ht="75.5">
      <c r="A66" s="22"/>
      <c r="B66" s="22" t="s">
        <v>1187</v>
      </c>
      <c r="C66" s="22" t="s">
        <v>1188</v>
      </c>
      <c r="D66" s="22"/>
      <c r="E66" s="24">
        <v>389.0</v>
      </c>
      <c r="F66" s="24">
        <v>3849.0</v>
      </c>
      <c r="G66" s="27">
        <v>19.45</v>
      </c>
      <c r="H66" s="27">
        <v>16.04</v>
      </c>
      <c r="I66" s="30">
        <v>18.48</v>
      </c>
      <c r="J66" s="30">
        <v>15.24</v>
      </c>
      <c r="K66" s="34">
        <v>18.09</v>
      </c>
      <c r="L66" s="34">
        <v>14.92</v>
      </c>
      <c r="M66" s="37">
        <v>17.51</v>
      </c>
      <c r="N66" s="37">
        <v>14.44</v>
      </c>
      <c r="O66" s="38">
        <v>20</v>
      </c>
      <c r="P66" s="38">
        <v>12</v>
      </c>
      <c r="Q66" s="22">
        <v>800</v>
      </c>
      <c r="R66" s="38" t="s">
        <v>109</v>
      </c>
      <c r="S66" s="22">
        <v>23</v>
      </c>
      <c r="T66" s="40"/>
      <c r="U66" s="22">
        <v>1</v>
      </c>
      <c r="V66" s="40"/>
      <c r="W66" s="22">
        <f>T66*O66+V66*P66*O66</f>
        <v>0</v>
      </c>
      <c r="X66" s="24">
        <f>T66*E66+V66*F66</f>
        <v>0</v>
      </c>
      <c r="Y66" s="33" t="s">
        <v>1189</v>
      </c>
      <c r="Z66" s="22">
        <v>10</v>
      </c>
      <c r="AA66" s="38" t="s">
        <v>1186</v>
      </c>
    </row>
    <row r="67" spans="1:27" customHeight="1" ht="75.5">
      <c r="A67" s="22"/>
      <c r="B67" s="22" t="s">
        <v>1190</v>
      </c>
      <c r="C67" s="22" t="s">
        <v>1191</v>
      </c>
      <c r="D67" s="22"/>
      <c r="E67" s="24">
        <v>389.0</v>
      </c>
      <c r="F67" s="24">
        <v>3849.0</v>
      </c>
      <c r="G67" s="27">
        <v>19.45</v>
      </c>
      <c r="H67" s="27">
        <v>16.04</v>
      </c>
      <c r="I67" s="30">
        <v>18.48</v>
      </c>
      <c r="J67" s="30">
        <v>15.24</v>
      </c>
      <c r="K67" s="34">
        <v>18.09</v>
      </c>
      <c r="L67" s="34">
        <v>14.92</v>
      </c>
      <c r="M67" s="37">
        <v>17.51</v>
      </c>
      <c r="N67" s="37">
        <v>14.44</v>
      </c>
      <c r="O67" s="38">
        <v>20</v>
      </c>
      <c r="P67" s="38">
        <v>12</v>
      </c>
      <c r="Q67" s="22">
        <v>800</v>
      </c>
      <c r="R67" s="38" t="s">
        <v>109</v>
      </c>
      <c r="S67" s="22">
        <v>15</v>
      </c>
      <c r="T67" s="40"/>
      <c r="U67" s="22">
        <v>1</v>
      </c>
      <c r="V67" s="40"/>
      <c r="W67" s="22">
        <f>T67*O67+V67*P67*O67</f>
        <v>0</v>
      </c>
      <c r="X67" s="24">
        <f>T67*E67+V67*F67</f>
        <v>0</v>
      </c>
      <c r="Y67" s="33" t="s">
        <v>1192</v>
      </c>
      <c r="Z67" s="22">
        <v>10</v>
      </c>
      <c r="AA67" s="38" t="s">
        <v>1186</v>
      </c>
    </row>
    <row r="68" spans="1:27" customHeight="1" ht="75.5">
      <c r="A68" s="22"/>
      <c r="B68" s="22" t="s">
        <v>1193</v>
      </c>
      <c r="C68" s="22" t="s">
        <v>1194</v>
      </c>
      <c r="D68" s="22"/>
      <c r="E68" s="24">
        <v>219.0</v>
      </c>
      <c r="F68" s="24">
        <v>2899.0</v>
      </c>
      <c r="G68" s="27">
        <v>219.0</v>
      </c>
      <c r="H68" s="27">
        <v>181.19</v>
      </c>
      <c r="I68" s="30">
        <v>208.05</v>
      </c>
      <c r="J68" s="30">
        <v>172.13</v>
      </c>
      <c r="K68" s="34">
        <v>203.67</v>
      </c>
      <c r="L68" s="34">
        <v>168.51</v>
      </c>
      <c r="M68" s="37">
        <v>197.1</v>
      </c>
      <c r="N68" s="37">
        <v>163.07</v>
      </c>
      <c r="O68" s="38">
        <v>1</v>
      </c>
      <c r="P68" s="38">
        <v>16</v>
      </c>
      <c r="Q68" s="22">
        <v>376</v>
      </c>
      <c r="R68" s="38" t="s">
        <v>109</v>
      </c>
      <c r="S68" s="22">
        <v>14</v>
      </c>
      <c r="T68" s="40"/>
      <c r="U68" s="22">
        <v>0</v>
      </c>
      <c r="V68" s="40"/>
      <c r="W68" s="22">
        <f>T68*O68+V68*P68*O68</f>
        <v>0</v>
      </c>
      <c r="X68" s="24">
        <f>T68*E68+V68*F68</f>
        <v>0</v>
      </c>
      <c r="Y68" s="33" t="s">
        <v>1195</v>
      </c>
      <c r="Z68" s="22">
        <v>12</v>
      </c>
      <c r="AA68" s="38" t="s">
        <v>1196</v>
      </c>
    </row>
    <row r="69" spans="1:27" customHeight="1" ht="75.5">
      <c r="A69" s="22"/>
      <c r="B69" s="22" t="s">
        <v>1197</v>
      </c>
      <c r="C69" s="22" t="s">
        <v>1198</v>
      </c>
      <c r="D69" s="22"/>
      <c r="E69" s="24">
        <v>219.0</v>
      </c>
      <c r="F69" s="24">
        <v>2899.0</v>
      </c>
      <c r="G69" s="27">
        <v>219.0</v>
      </c>
      <c r="H69" s="27">
        <v>181.19</v>
      </c>
      <c r="I69" s="30">
        <v>208.05</v>
      </c>
      <c r="J69" s="30">
        <v>172.13</v>
      </c>
      <c r="K69" s="34">
        <v>203.67</v>
      </c>
      <c r="L69" s="34">
        <v>168.51</v>
      </c>
      <c r="M69" s="37">
        <v>197.1</v>
      </c>
      <c r="N69" s="37">
        <v>163.07</v>
      </c>
      <c r="O69" s="38">
        <v>1</v>
      </c>
      <c r="P69" s="38">
        <v>16</v>
      </c>
      <c r="Q69" s="22">
        <v>376</v>
      </c>
      <c r="R69" s="38" t="s">
        <v>109</v>
      </c>
      <c r="S69" s="22">
        <v>24</v>
      </c>
      <c r="T69" s="40"/>
      <c r="U69" s="22">
        <v>1</v>
      </c>
      <c r="V69" s="40"/>
      <c r="W69" s="22">
        <f>T69*O69+V69*P69*O69</f>
        <v>0</v>
      </c>
      <c r="X69" s="24">
        <f>T69*E69+V69*F69</f>
        <v>0</v>
      </c>
      <c r="Y69" s="33" t="s">
        <v>1199</v>
      </c>
      <c r="Z69" s="22">
        <v>12</v>
      </c>
      <c r="AA69" s="38" t="s">
        <v>1196</v>
      </c>
    </row>
    <row r="70" spans="1:27" customHeight="1" ht="75.5">
      <c r="A70" s="22"/>
      <c r="B70" s="22" t="s">
        <v>1200</v>
      </c>
      <c r="C70" s="22" t="s">
        <v>1201</v>
      </c>
      <c r="D70" s="22"/>
      <c r="E70" s="24">
        <v>219.0</v>
      </c>
      <c r="F70" s="24">
        <v>2899.0</v>
      </c>
      <c r="G70" s="27">
        <v>219.0</v>
      </c>
      <c r="H70" s="27">
        <v>181.19</v>
      </c>
      <c r="I70" s="30">
        <v>208.05</v>
      </c>
      <c r="J70" s="30">
        <v>172.13</v>
      </c>
      <c r="K70" s="34">
        <v>203.67</v>
      </c>
      <c r="L70" s="34">
        <v>168.51</v>
      </c>
      <c r="M70" s="37">
        <v>197.1</v>
      </c>
      <c r="N70" s="37">
        <v>163.07</v>
      </c>
      <c r="O70" s="38">
        <v>1</v>
      </c>
      <c r="P70" s="38">
        <v>16</v>
      </c>
      <c r="Q70" s="22">
        <v>376</v>
      </c>
      <c r="R70" s="38" t="s">
        <v>109</v>
      </c>
      <c r="S70" s="22">
        <v>2</v>
      </c>
      <c r="T70" s="40"/>
      <c r="U70" s="22">
        <v>0</v>
      </c>
      <c r="V70" s="40"/>
      <c r="W70" s="22">
        <f>T70*O70+V70*P70*O70</f>
        <v>0</v>
      </c>
      <c r="X70" s="24">
        <f>T70*E70+V70*F70</f>
        <v>0</v>
      </c>
      <c r="Y70" s="33" t="s">
        <v>1202</v>
      </c>
      <c r="Z70" s="22">
        <v>12</v>
      </c>
      <c r="AA70" s="38" t="s">
        <v>1196</v>
      </c>
    </row>
    <row r="71" spans="1:27" customHeight="1" ht="75.5">
      <c r="A71" s="22"/>
      <c r="B71" s="22" t="s">
        <v>1203</v>
      </c>
      <c r="C71" s="22" t="s">
        <v>1204</v>
      </c>
      <c r="D71" s="22"/>
      <c r="E71" s="24">
        <v>369.0</v>
      </c>
      <c r="F71" s="24">
        <v>3699.0</v>
      </c>
      <c r="G71" s="27">
        <v>18.45</v>
      </c>
      <c r="H71" s="27">
        <v>15.41</v>
      </c>
      <c r="I71" s="30">
        <v>17.53</v>
      </c>
      <c r="J71" s="30">
        <v>14.64</v>
      </c>
      <c r="K71" s="34">
        <v>17.16</v>
      </c>
      <c r="L71" s="34">
        <v>14.33</v>
      </c>
      <c r="M71" s="37">
        <v>16.61</v>
      </c>
      <c r="N71" s="37">
        <v>13.87</v>
      </c>
      <c r="O71" s="38">
        <v>20</v>
      </c>
      <c r="P71" s="38">
        <v>12</v>
      </c>
      <c r="Q71" s="22">
        <v>460</v>
      </c>
      <c r="R71" s="38" t="s">
        <v>109</v>
      </c>
      <c r="S71" s="22">
        <v>11</v>
      </c>
      <c r="T71" s="40"/>
      <c r="U71" s="22">
        <v>0</v>
      </c>
      <c r="V71" s="40"/>
      <c r="W71" s="22">
        <f>T71*O71+V71*P71*O71</f>
        <v>0</v>
      </c>
      <c r="X71" s="24">
        <f>T71*E71+V71*F71</f>
        <v>0</v>
      </c>
      <c r="Y71" s="33" t="s">
        <v>1205</v>
      </c>
      <c r="Z71" s="22">
        <v>12</v>
      </c>
      <c r="AA71" s="38" t="s">
        <v>1206</v>
      </c>
    </row>
    <row r="72" spans="1:27" customHeight="1" ht="75.5">
      <c r="A72" s="22"/>
      <c r="B72" s="22" t="s">
        <v>1207</v>
      </c>
      <c r="C72" s="22" t="s">
        <v>1208</v>
      </c>
      <c r="D72" s="22"/>
      <c r="E72" s="24">
        <v>369.0</v>
      </c>
      <c r="F72" s="24">
        <v>3699.0</v>
      </c>
      <c r="G72" s="27">
        <v>18.45</v>
      </c>
      <c r="H72" s="27">
        <v>15.41</v>
      </c>
      <c r="I72" s="30">
        <v>17.53</v>
      </c>
      <c r="J72" s="30">
        <v>14.64</v>
      </c>
      <c r="K72" s="34">
        <v>17.16</v>
      </c>
      <c r="L72" s="34">
        <v>14.33</v>
      </c>
      <c r="M72" s="37">
        <v>16.61</v>
      </c>
      <c r="N72" s="37">
        <v>13.87</v>
      </c>
      <c r="O72" s="38">
        <v>20</v>
      </c>
      <c r="P72" s="38">
        <v>12</v>
      </c>
      <c r="Q72" s="22">
        <v>460</v>
      </c>
      <c r="R72" s="38" t="s">
        <v>109</v>
      </c>
      <c r="S72" s="22">
        <v>11</v>
      </c>
      <c r="T72" s="40"/>
      <c r="U72" s="22">
        <v>0</v>
      </c>
      <c r="V72" s="40"/>
      <c r="W72" s="22">
        <f>T72*O72+V72*P72*O72</f>
        <v>0</v>
      </c>
      <c r="X72" s="24">
        <f>T72*E72+V72*F72</f>
        <v>0</v>
      </c>
      <c r="Y72" s="33" t="s">
        <v>1209</v>
      </c>
      <c r="Z72" s="22">
        <v>12</v>
      </c>
      <c r="AA72" s="38" t="s">
        <v>1206</v>
      </c>
    </row>
    <row r="73" spans="1:27" customHeight="1" ht="75.5">
      <c r="A73" s="22"/>
      <c r="B73" s="22" t="s">
        <v>1210</v>
      </c>
      <c r="C73" s="22" t="s">
        <v>1211</v>
      </c>
      <c r="D73" s="22"/>
      <c r="E73" s="24">
        <v>255.0</v>
      </c>
      <c r="F73" s="24">
        <v>3349.0</v>
      </c>
      <c r="G73" s="27">
        <v>255.0</v>
      </c>
      <c r="H73" s="27">
        <v>209.31</v>
      </c>
      <c r="I73" s="30">
        <v>242.25</v>
      </c>
      <c r="J73" s="30">
        <v>198.84</v>
      </c>
      <c r="K73" s="34">
        <v>237.15</v>
      </c>
      <c r="L73" s="34">
        <v>194.66</v>
      </c>
      <c r="M73" s="37">
        <v>229.5</v>
      </c>
      <c r="N73" s="37">
        <v>188.38</v>
      </c>
      <c r="O73" s="38">
        <v>1</v>
      </c>
      <c r="P73" s="38">
        <v>16</v>
      </c>
      <c r="Q73" s="22">
        <v>300</v>
      </c>
      <c r="R73" s="38" t="s">
        <v>109</v>
      </c>
      <c r="S73" s="22">
        <v>15</v>
      </c>
      <c r="T73" s="40"/>
      <c r="U73" s="22">
        <v>0</v>
      </c>
      <c r="V73" s="40"/>
      <c r="W73" s="22">
        <f>T73*O73+V73*P73*O73</f>
        <v>0</v>
      </c>
      <c r="X73" s="24">
        <f>T73*E73+V73*F73</f>
        <v>0</v>
      </c>
      <c r="Y73" s="33" t="s">
        <v>1212</v>
      </c>
      <c r="Z73" s="22">
        <v>10</v>
      </c>
      <c r="AA73" s="38" t="s">
        <v>573</v>
      </c>
    </row>
    <row r="74" spans="1:27" customHeight="1" ht="75.5">
      <c r="A74" s="22"/>
      <c r="B74" s="22" t="s">
        <v>1213</v>
      </c>
      <c r="C74" s="22" t="s">
        <v>1214</v>
      </c>
      <c r="D74" s="22"/>
      <c r="E74" s="24">
        <v>109.0</v>
      </c>
      <c r="F74" s="24">
        <v>2199.0</v>
      </c>
      <c r="G74" s="27">
        <v>109.0</v>
      </c>
      <c r="H74" s="27">
        <v>91.63</v>
      </c>
      <c r="I74" s="30">
        <v>103.55</v>
      </c>
      <c r="J74" s="30">
        <v>87.05</v>
      </c>
      <c r="K74" s="34">
        <v>101.37</v>
      </c>
      <c r="L74" s="34">
        <v>85.22</v>
      </c>
      <c r="M74" s="37">
        <v>98.1</v>
      </c>
      <c r="N74" s="37">
        <v>82.47</v>
      </c>
      <c r="O74" s="38">
        <v>1</v>
      </c>
      <c r="P74" s="38">
        <v>24</v>
      </c>
      <c r="Q74" s="22">
        <v>236</v>
      </c>
      <c r="R74" s="38" t="s">
        <v>109</v>
      </c>
      <c r="S74" s="22">
        <v>24</v>
      </c>
      <c r="T74" s="40"/>
      <c r="U74" s="22">
        <v>1</v>
      </c>
      <c r="V74" s="40"/>
      <c r="W74" s="22">
        <f>T74*O74+V74*P74*O74</f>
        <v>0</v>
      </c>
      <c r="X74" s="24">
        <f>T74*E74+V74*F74</f>
        <v>0</v>
      </c>
      <c r="Y74" s="33" t="s">
        <v>1215</v>
      </c>
      <c r="Z74" s="22">
        <v>12</v>
      </c>
      <c r="AA74" s="38" t="s">
        <v>226</v>
      </c>
    </row>
    <row r="75" spans="1:27" customHeight="1" ht="75.5">
      <c r="A75" s="22"/>
      <c r="B75" s="22" t="s">
        <v>1216</v>
      </c>
      <c r="C75" s="22" t="s">
        <v>1217</v>
      </c>
      <c r="D75" s="22"/>
      <c r="E75" s="24">
        <v>359.0</v>
      </c>
      <c r="F75" s="24">
        <v>3549.0</v>
      </c>
      <c r="G75" s="27">
        <v>17.95</v>
      </c>
      <c r="H75" s="27">
        <v>14.79</v>
      </c>
      <c r="I75" s="30">
        <v>17.05</v>
      </c>
      <c r="J75" s="30">
        <v>14.05</v>
      </c>
      <c r="K75" s="34">
        <v>16.69</v>
      </c>
      <c r="L75" s="34">
        <v>13.75</v>
      </c>
      <c r="M75" s="37">
        <v>16.16</v>
      </c>
      <c r="N75" s="37">
        <v>13.31</v>
      </c>
      <c r="O75" s="38">
        <v>20</v>
      </c>
      <c r="P75" s="38">
        <v>12</v>
      </c>
      <c r="Q75" s="22">
        <v>529</v>
      </c>
      <c r="R75" s="38" t="s">
        <v>109</v>
      </c>
      <c r="S75" s="22">
        <v>10</v>
      </c>
      <c r="T75" s="40"/>
      <c r="U75" s="22">
        <v>0</v>
      </c>
      <c r="V75" s="40"/>
      <c r="W75" s="22">
        <f>T75*O75+V75*P75*O75</f>
        <v>0</v>
      </c>
      <c r="X75" s="24">
        <f>T75*E75+V75*F75</f>
        <v>0</v>
      </c>
      <c r="Y75" s="33" t="s">
        <v>1218</v>
      </c>
      <c r="Z75" s="22">
        <v>12</v>
      </c>
      <c r="AA75" s="38" t="s">
        <v>1087</v>
      </c>
    </row>
    <row r="76" spans="1:27">
      <c r="A76" s="42"/>
      <c r="B76" s="42"/>
      <c r="C76" s="42"/>
      <c r="D76" s="42"/>
      <c r="E76" s="43"/>
      <c r="F76" s="43"/>
      <c r="G76" s="44"/>
      <c r="H76" s="44"/>
      <c r="I76" s="45"/>
      <c r="J76" s="45"/>
      <c r="K76" s="46"/>
      <c r="L76" s="46"/>
      <c r="M76" s="47"/>
      <c r="N76" s="47"/>
      <c r="O76" s="48"/>
      <c r="P76" s="48"/>
      <c r="Q76" s="42"/>
      <c r="R76" s="48"/>
      <c r="S76" s="42"/>
      <c r="T76" s="49"/>
      <c r="U76" s="42"/>
      <c r="V76" s="49"/>
      <c r="W76" s="42">
        <f>SUM(W3:W75)</f>
        <v>0</v>
      </c>
      <c r="X76" s="43">
        <f>SUM(X3:X75)</f>
        <v>0</v>
      </c>
      <c r="Y76" s="50"/>
      <c r="Z76" s="42"/>
      <c r="AA76" s="48"/>
    </row>
  </sheetData>
  <mergeCells>
    <mergeCell ref="I1:J1"/>
    <mergeCell ref="K1:L1"/>
    <mergeCell ref="M1:N1"/>
  </mergeCells>
  <conditionalFormatting sqref="X3:X76">
    <cfRule type="cellIs" dxfId="0" priority="1" operator="equal">
      <formula>0</formula>
    </cfRule>
  </conditionalFormatting>
  <conditionalFormatting sqref="W3:W76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4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1219</v>
      </c>
      <c r="C3" s="22" t="s">
        <v>1220</v>
      </c>
      <c r="D3" s="23" t="s">
        <v>55</v>
      </c>
      <c r="E3" s="24">
        <v>343.0</v>
      </c>
      <c r="F3" s="24">
        <v>3440.0</v>
      </c>
      <c r="G3" s="27">
        <v>8.58</v>
      </c>
      <c r="H3" s="27">
        <v>7.17</v>
      </c>
      <c r="I3" s="30">
        <v>8.15</v>
      </c>
      <c r="J3" s="30">
        <v>6.81</v>
      </c>
      <c r="K3" s="34">
        <v>7.98</v>
      </c>
      <c r="L3" s="34">
        <v>6.67</v>
      </c>
      <c r="M3" s="37">
        <v>7.72</v>
      </c>
      <c r="N3" s="37">
        <v>6.45</v>
      </c>
      <c r="O3" s="38">
        <v>40</v>
      </c>
      <c r="P3" s="38">
        <v>12</v>
      </c>
      <c r="Q3" s="22">
        <v>640</v>
      </c>
      <c r="R3" s="38" t="s">
        <v>109</v>
      </c>
      <c r="S3" s="22">
        <v>5</v>
      </c>
      <c r="T3" s="40"/>
      <c r="U3" s="22">
        <v>0</v>
      </c>
      <c r="V3" s="40"/>
      <c r="W3" s="22">
        <f>T3*O3+V3*P3*O3</f>
        <v>0</v>
      </c>
      <c r="X3" s="24">
        <f>T3*E3+V3*F3</f>
        <v>0</v>
      </c>
      <c r="Y3" s="33" t="s">
        <v>1221</v>
      </c>
      <c r="Z3" s="22">
        <v>12</v>
      </c>
      <c r="AA3" s="38" t="s">
        <v>248</v>
      </c>
    </row>
    <row r="4" spans="1:27" customHeight="1" ht="75.5">
      <c r="A4" s="22"/>
      <c r="B4" s="22" t="s">
        <v>1222</v>
      </c>
      <c r="C4" s="22" t="s">
        <v>1223</v>
      </c>
      <c r="D4" s="23" t="s">
        <v>55</v>
      </c>
      <c r="E4" s="24">
        <v>343.0</v>
      </c>
      <c r="F4" s="24">
        <v>3440.0</v>
      </c>
      <c r="G4" s="27">
        <v>8.58</v>
      </c>
      <c r="H4" s="27">
        <v>7.17</v>
      </c>
      <c r="I4" s="30">
        <v>8.15</v>
      </c>
      <c r="J4" s="30">
        <v>6.81</v>
      </c>
      <c r="K4" s="34">
        <v>7.98</v>
      </c>
      <c r="L4" s="34">
        <v>6.67</v>
      </c>
      <c r="M4" s="37">
        <v>7.72</v>
      </c>
      <c r="N4" s="37">
        <v>6.45</v>
      </c>
      <c r="O4" s="38">
        <v>40</v>
      </c>
      <c r="P4" s="38">
        <v>12</v>
      </c>
      <c r="Q4" s="22">
        <v>640</v>
      </c>
      <c r="R4" s="38" t="s">
        <v>109</v>
      </c>
      <c r="S4" s="22">
        <v>23</v>
      </c>
      <c r="T4" s="40"/>
      <c r="U4" s="22">
        <v>1</v>
      </c>
      <c r="V4" s="40"/>
      <c r="W4" s="22">
        <f>T4*O4+V4*P4*O4</f>
        <v>0</v>
      </c>
      <c r="X4" s="24">
        <f>T4*E4+V4*F4</f>
        <v>0</v>
      </c>
      <c r="Y4" s="33" t="s">
        <v>1224</v>
      </c>
      <c r="Z4" s="22">
        <v>12</v>
      </c>
      <c r="AA4" s="38" t="s">
        <v>248</v>
      </c>
    </row>
    <row r="5" spans="1:27" customHeight="1" ht="75.5">
      <c r="A5" s="22"/>
      <c r="B5" s="22" t="s">
        <v>1225</v>
      </c>
      <c r="C5" s="22" t="s">
        <v>1226</v>
      </c>
      <c r="D5" s="22"/>
      <c r="E5" s="24">
        <v>389.0</v>
      </c>
      <c r="F5" s="24">
        <v>3999.0</v>
      </c>
      <c r="G5" s="27">
        <v>19.45</v>
      </c>
      <c r="H5" s="27">
        <v>16.66</v>
      </c>
      <c r="I5" s="30">
        <v>18.48</v>
      </c>
      <c r="J5" s="30">
        <v>15.83</v>
      </c>
      <c r="K5" s="34">
        <v>18.09</v>
      </c>
      <c r="L5" s="34">
        <v>15.49</v>
      </c>
      <c r="M5" s="37">
        <v>17.51</v>
      </c>
      <c r="N5" s="37">
        <v>14.99</v>
      </c>
      <c r="O5" s="38">
        <v>20</v>
      </c>
      <c r="P5" s="38">
        <v>12</v>
      </c>
      <c r="Q5" s="22">
        <v>545</v>
      </c>
      <c r="R5" s="38" t="s">
        <v>56</v>
      </c>
      <c r="S5" s="22">
        <v>185</v>
      </c>
      <c r="T5" s="40"/>
      <c r="U5" s="22">
        <v>13</v>
      </c>
      <c r="V5" s="40"/>
      <c r="W5" s="22">
        <f>T5*O5+V5*P5*O5</f>
        <v>0</v>
      </c>
      <c r="X5" s="24">
        <f>T5*E5+V5*F5</f>
        <v>0</v>
      </c>
      <c r="Y5" s="33" t="s">
        <v>1227</v>
      </c>
      <c r="Z5" s="22">
        <v>12</v>
      </c>
      <c r="AA5" s="38" t="s">
        <v>66</v>
      </c>
    </row>
    <row r="6" spans="1:27" customHeight="1" ht="75.5">
      <c r="A6" s="22"/>
      <c r="B6" s="22" t="s">
        <v>1228</v>
      </c>
      <c r="C6" s="22" t="s">
        <v>1229</v>
      </c>
      <c r="D6" s="22"/>
      <c r="E6" s="24">
        <v>389.0</v>
      </c>
      <c r="F6" s="24">
        <v>3999.0</v>
      </c>
      <c r="G6" s="27">
        <v>19.45</v>
      </c>
      <c r="H6" s="27">
        <v>16.66</v>
      </c>
      <c r="I6" s="30">
        <v>18.48</v>
      </c>
      <c r="J6" s="30">
        <v>15.83</v>
      </c>
      <c r="K6" s="34">
        <v>18.09</v>
      </c>
      <c r="L6" s="34">
        <v>15.49</v>
      </c>
      <c r="M6" s="37">
        <v>17.51</v>
      </c>
      <c r="N6" s="37">
        <v>14.99</v>
      </c>
      <c r="O6" s="38">
        <v>20</v>
      </c>
      <c r="P6" s="38">
        <v>12</v>
      </c>
      <c r="Q6" s="22">
        <v>545</v>
      </c>
      <c r="R6" s="38" t="s">
        <v>56</v>
      </c>
      <c r="S6" s="22">
        <v>289</v>
      </c>
      <c r="T6" s="40"/>
      <c r="U6" s="22">
        <v>24</v>
      </c>
      <c r="V6" s="40"/>
      <c r="W6" s="22">
        <f>T6*O6+V6*P6*O6</f>
        <v>0</v>
      </c>
      <c r="X6" s="24">
        <f>T6*E6+V6*F6</f>
        <v>0</v>
      </c>
      <c r="Y6" s="33" t="s">
        <v>1230</v>
      </c>
      <c r="Z6" s="22">
        <v>12</v>
      </c>
      <c r="AA6" s="38" t="s">
        <v>66</v>
      </c>
    </row>
    <row r="7" spans="1:27" customHeight="1" ht="75.5">
      <c r="A7" s="22"/>
      <c r="B7" s="22" t="s">
        <v>1231</v>
      </c>
      <c r="C7" s="22" t="s">
        <v>1232</v>
      </c>
      <c r="D7" s="22"/>
      <c r="E7" s="24">
        <v>389.0</v>
      </c>
      <c r="F7" s="24">
        <v>3999.0</v>
      </c>
      <c r="G7" s="27">
        <v>19.45</v>
      </c>
      <c r="H7" s="27">
        <v>16.66</v>
      </c>
      <c r="I7" s="30">
        <v>18.48</v>
      </c>
      <c r="J7" s="30">
        <v>15.83</v>
      </c>
      <c r="K7" s="34">
        <v>18.09</v>
      </c>
      <c r="L7" s="34">
        <v>15.49</v>
      </c>
      <c r="M7" s="37">
        <v>17.51</v>
      </c>
      <c r="N7" s="37">
        <v>14.99</v>
      </c>
      <c r="O7" s="38">
        <v>20</v>
      </c>
      <c r="P7" s="38">
        <v>12</v>
      </c>
      <c r="Q7" s="22">
        <v>545</v>
      </c>
      <c r="R7" s="38" t="s">
        <v>56</v>
      </c>
      <c r="S7" s="22">
        <v>306</v>
      </c>
      <c r="T7" s="40"/>
      <c r="U7" s="22">
        <v>25</v>
      </c>
      <c r="V7" s="40"/>
      <c r="W7" s="22">
        <f>T7*O7+V7*P7*O7</f>
        <v>0</v>
      </c>
      <c r="X7" s="24">
        <f>T7*E7+V7*F7</f>
        <v>0</v>
      </c>
      <c r="Y7" s="33" t="s">
        <v>1233</v>
      </c>
      <c r="Z7" s="22">
        <v>12</v>
      </c>
      <c r="AA7" s="38" t="s">
        <v>66</v>
      </c>
    </row>
    <row r="8" spans="1:27" customHeight="1" ht="75.5">
      <c r="A8" s="22"/>
      <c r="B8" s="22" t="s">
        <v>1234</v>
      </c>
      <c r="C8" s="22" t="s">
        <v>1235</v>
      </c>
      <c r="D8" s="22"/>
      <c r="E8" s="24">
        <v>149.0</v>
      </c>
      <c r="F8" s="24">
        <v>3699.0</v>
      </c>
      <c r="G8" s="27">
        <v>2.13</v>
      </c>
      <c r="H8" s="27">
        <v>1.76</v>
      </c>
      <c r="I8" s="30">
        <v>2.02</v>
      </c>
      <c r="J8" s="30">
        <v>1.67</v>
      </c>
      <c r="K8" s="34">
        <v>1.98</v>
      </c>
      <c r="L8" s="34">
        <v>1.64</v>
      </c>
      <c r="M8" s="37">
        <v>1.92</v>
      </c>
      <c r="N8" s="37">
        <v>1.58</v>
      </c>
      <c r="O8" s="38">
        <v>70</v>
      </c>
      <c r="P8" s="38">
        <v>30</v>
      </c>
      <c r="Q8" s="22">
        <v>530</v>
      </c>
      <c r="R8" s="38" t="s">
        <v>56</v>
      </c>
      <c r="S8" s="22">
        <v>570</v>
      </c>
      <c r="T8" s="40"/>
      <c r="U8" s="22">
        <v>19</v>
      </c>
      <c r="V8" s="40"/>
      <c r="W8" s="22">
        <f>T8*O8+V8*P8*O8</f>
        <v>0</v>
      </c>
      <c r="X8" s="24">
        <f>T8*E8+V8*F8</f>
        <v>0</v>
      </c>
      <c r="Y8" s="33" t="s">
        <v>1236</v>
      </c>
      <c r="Z8" s="22">
        <v>12</v>
      </c>
      <c r="AA8" s="38" t="s">
        <v>299</v>
      </c>
    </row>
    <row r="9" spans="1:27" customHeight="1" ht="75.5">
      <c r="A9" s="22"/>
      <c r="B9" s="22" t="s">
        <v>1237</v>
      </c>
      <c r="C9" s="22" t="s">
        <v>1238</v>
      </c>
      <c r="D9" s="22"/>
      <c r="E9" s="24">
        <v>389.0</v>
      </c>
      <c r="F9" s="24">
        <v>3999.0</v>
      </c>
      <c r="G9" s="27">
        <v>19.45</v>
      </c>
      <c r="H9" s="27">
        <v>16.66</v>
      </c>
      <c r="I9" s="30">
        <v>18.48</v>
      </c>
      <c r="J9" s="30">
        <v>15.83</v>
      </c>
      <c r="K9" s="34">
        <v>18.09</v>
      </c>
      <c r="L9" s="34">
        <v>15.49</v>
      </c>
      <c r="M9" s="37">
        <v>17.51</v>
      </c>
      <c r="N9" s="37">
        <v>14.99</v>
      </c>
      <c r="O9" s="38">
        <v>20</v>
      </c>
      <c r="P9" s="38">
        <v>12</v>
      </c>
      <c r="Q9" s="22">
        <v>400</v>
      </c>
      <c r="R9" s="38" t="s">
        <v>56</v>
      </c>
      <c r="S9" s="22">
        <v>351</v>
      </c>
      <c r="T9" s="40"/>
      <c r="U9" s="22">
        <v>27</v>
      </c>
      <c r="V9" s="40"/>
      <c r="W9" s="22">
        <f>T9*O9+V9*P9*O9</f>
        <v>0</v>
      </c>
      <c r="X9" s="24">
        <f>T9*E9+V9*F9</f>
        <v>0</v>
      </c>
      <c r="Y9" s="33" t="s">
        <v>1239</v>
      </c>
      <c r="Z9" s="22">
        <v>12</v>
      </c>
      <c r="AA9" s="38" t="s">
        <v>474</v>
      </c>
    </row>
    <row r="10" spans="1:27" customHeight="1" ht="75.5">
      <c r="A10" s="22"/>
      <c r="B10" s="22" t="s">
        <v>1240</v>
      </c>
      <c r="C10" s="22" t="s">
        <v>1241</v>
      </c>
      <c r="D10" s="22"/>
      <c r="E10" s="24">
        <v>249.0</v>
      </c>
      <c r="F10" s="24">
        <v>4199.0</v>
      </c>
      <c r="G10" s="27">
        <v>249.0</v>
      </c>
      <c r="H10" s="27">
        <v>209.95</v>
      </c>
      <c r="I10" s="30">
        <v>236.55</v>
      </c>
      <c r="J10" s="30">
        <v>199.45</v>
      </c>
      <c r="K10" s="34">
        <v>231.57</v>
      </c>
      <c r="L10" s="34">
        <v>195.25</v>
      </c>
      <c r="M10" s="37">
        <v>224.1</v>
      </c>
      <c r="N10" s="37">
        <v>188.96</v>
      </c>
      <c r="O10" s="38">
        <v>1</v>
      </c>
      <c r="P10" s="38">
        <v>20</v>
      </c>
      <c r="Q10" s="22">
        <v>550</v>
      </c>
      <c r="R10" s="38" t="s">
        <v>56</v>
      </c>
      <c r="S10" s="22">
        <v>278</v>
      </c>
      <c r="T10" s="40"/>
      <c r="U10" s="22">
        <v>13</v>
      </c>
      <c r="V10" s="40"/>
      <c r="W10" s="22">
        <f>T10*O10+V10*P10*O10</f>
        <v>0</v>
      </c>
      <c r="X10" s="24">
        <f>T10*E10+V10*F10</f>
        <v>0</v>
      </c>
      <c r="Y10" s="33"/>
      <c r="Z10" s="22">
        <v>12</v>
      </c>
      <c r="AA10" s="38" t="s">
        <v>66</v>
      </c>
    </row>
    <row r="11" spans="1:27" customHeight="1" ht="75.5">
      <c r="A11" s="22"/>
      <c r="B11" s="22" t="s">
        <v>1242</v>
      </c>
      <c r="C11" s="22" t="s">
        <v>1243</v>
      </c>
      <c r="D11" s="22"/>
      <c r="E11" s="24">
        <v>419.0</v>
      </c>
      <c r="F11" s="24">
        <v>4299.0</v>
      </c>
      <c r="G11" s="27">
        <v>34.92</v>
      </c>
      <c r="H11" s="27">
        <v>29.85</v>
      </c>
      <c r="I11" s="30">
        <v>33.17</v>
      </c>
      <c r="J11" s="30">
        <v>28.36</v>
      </c>
      <c r="K11" s="34">
        <v>32.48</v>
      </c>
      <c r="L11" s="34">
        <v>27.76</v>
      </c>
      <c r="M11" s="37">
        <v>31.43</v>
      </c>
      <c r="N11" s="37">
        <v>26.87</v>
      </c>
      <c r="O11" s="38">
        <v>12</v>
      </c>
      <c r="P11" s="38">
        <v>12</v>
      </c>
      <c r="Q11" s="22">
        <v>288</v>
      </c>
      <c r="R11" s="38" t="s">
        <v>56</v>
      </c>
      <c r="S11" s="22">
        <v>59</v>
      </c>
      <c r="T11" s="40"/>
      <c r="U11" s="22">
        <v>4</v>
      </c>
      <c r="V11" s="40"/>
      <c r="W11" s="22">
        <f>T11*O11+V11*P11*O11</f>
        <v>0</v>
      </c>
      <c r="X11" s="24">
        <f>T11*E11+V11*F11</f>
        <v>0</v>
      </c>
      <c r="Y11" s="33" t="s">
        <v>1244</v>
      </c>
      <c r="Z11" s="22">
        <v>12</v>
      </c>
      <c r="AA11" s="38" t="s">
        <v>358</v>
      </c>
    </row>
    <row r="12" spans="1:27" customHeight="1" ht="75.5">
      <c r="A12" s="22"/>
      <c r="B12" s="22" t="s">
        <v>1245</v>
      </c>
      <c r="C12" s="22" t="s">
        <v>1246</v>
      </c>
      <c r="D12" s="22"/>
      <c r="E12" s="24">
        <v>615.0</v>
      </c>
      <c r="F12" s="24">
        <v>6249.0</v>
      </c>
      <c r="G12" s="27">
        <v>51.25</v>
      </c>
      <c r="H12" s="27">
        <v>43.4</v>
      </c>
      <c r="I12" s="30">
        <v>48.69</v>
      </c>
      <c r="J12" s="30">
        <v>41.23</v>
      </c>
      <c r="K12" s="34">
        <v>47.66</v>
      </c>
      <c r="L12" s="34">
        <v>40.36</v>
      </c>
      <c r="M12" s="37">
        <v>46.13</v>
      </c>
      <c r="N12" s="37">
        <v>39.06</v>
      </c>
      <c r="O12" s="38">
        <v>12</v>
      </c>
      <c r="P12" s="38">
        <v>12</v>
      </c>
      <c r="Q12" s="22">
        <v>600</v>
      </c>
      <c r="R12" s="38" t="s">
        <v>56</v>
      </c>
      <c r="S12" s="22">
        <v>198</v>
      </c>
      <c r="T12" s="40"/>
      <c r="U12" s="22">
        <v>16</v>
      </c>
      <c r="V12" s="40"/>
      <c r="W12" s="22">
        <f>T12*O12+V12*P12*O12</f>
        <v>0</v>
      </c>
      <c r="X12" s="24">
        <f>T12*E12+V12*F12</f>
        <v>0</v>
      </c>
      <c r="Y12" s="33" t="s">
        <v>1247</v>
      </c>
      <c r="Z12" s="22">
        <v>12</v>
      </c>
      <c r="AA12" s="38" t="s">
        <v>358</v>
      </c>
    </row>
    <row r="13" spans="1:27" customHeight="1" ht="75.5">
      <c r="A13" s="22"/>
      <c r="B13" s="22" t="s">
        <v>1248</v>
      </c>
      <c r="C13" s="22" t="s">
        <v>1249</v>
      </c>
      <c r="D13" s="22"/>
      <c r="E13" s="24">
        <v>469.0</v>
      </c>
      <c r="F13" s="24">
        <v>4799.0</v>
      </c>
      <c r="G13" s="27">
        <v>15.63</v>
      </c>
      <c r="H13" s="27">
        <v>13.33</v>
      </c>
      <c r="I13" s="30">
        <v>14.85</v>
      </c>
      <c r="J13" s="30">
        <v>12.66</v>
      </c>
      <c r="K13" s="34">
        <v>14.54</v>
      </c>
      <c r="L13" s="34">
        <v>12.4</v>
      </c>
      <c r="M13" s="37">
        <v>14.07</v>
      </c>
      <c r="N13" s="37">
        <v>12.0</v>
      </c>
      <c r="O13" s="38">
        <v>30</v>
      </c>
      <c r="P13" s="38">
        <v>12</v>
      </c>
      <c r="Q13" s="22">
        <v>1050</v>
      </c>
      <c r="R13" s="38" t="s">
        <v>56</v>
      </c>
      <c r="S13" s="22">
        <v>237</v>
      </c>
      <c r="T13" s="40"/>
      <c r="U13" s="22">
        <v>19</v>
      </c>
      <c r="V13" s="40"/>
      <c r="W13" s="22">
        <f>T13*O13+V13*P13*O13</f>
        <v>0</v>
      </c>
      <c r="X13" s="24">
        <f>T13*E13+V13*F13</f>
        <v>0</v>
      </c>
      <c r="Y13" s="33" t="s">
        <v>1250</v>
      </c>
      <c r="Z13" s="22">
        <v>12</v>
      </c>
      <c r="AA13" s="38" t="s">
        <v>270</v>
      </c>
    </row>
    <row r="14" spans="1:27" customHeight="1" ht="75.5">
      <c r="A14" s="22"/>
      <c r="B14" s="22" t="s">
        <v>1251</v>
      </c>
      <c r="C14" s="22" t="s">
        <v>1252</v>
      </c>
      <c r="D14" s="22"/>
      <c r="E14" s="24">
        <v>55.0</v>
      </c>
      <c r="F14" s="24">
        <v>5049.0</v>
      </c>
      <c r="G14" s="27">
        <v>55.0</v>
      </c>
      <c r="H14" s="27">
        <v>46.75</v>
      </c>
      <c r="I14" s="30">
        <v>52.25</v>
      </c>
      <c r="J14" s="30">
        <v>44.41</v>
      </c>
      <c r="K14" s="34">
        <v>51.15</v>
      </c>
      <c r="L14" s="34">
        <v>43.48</v>
      </c>
      <c r="M14" s="37">
        <v>49.5</v>
      </c>
      <c r="N14" s="37">
        <v>42.08</v>
      </c>
      <c r="O14" s="38">
        <v>1</v>
      </c>
      <c r="P14" s="38">
        <v>108</v>
      </c>
      <c r="Q14" s="22">
        <v>91</v>
      </c>
      <c r="R14" s="38" t="s">
        <v>56</v>
      </c>
      <c r="S14" s="22">
        <v>1726</v>
      </c>
      <c r="T14" s="40"/>
      <c r="U14" s="22">
        <v>15</v>
      </c>
      <c r="V14" s="40"/>
      <c r="W14" s="22">
        <f>T14*O14+V14*P14*O14</f>
        <v>0</v>
      </c>
      <c r="X14" s="24">
        <f>T14*E14+V14*F14</f>
        <v>0</v>
      </c>
      <c r="Y14" s="33" t="s">
        <v>1253</v>
      </c>
      <c r="Z14" s="22">
        <v>12</v>
      </c>
      <c r="AA14" s="38" t="s">
        <v>358</v>
      </c>
    </row>
    <row r="15" spans="1:27" customHeight="1" ht="75.5">
      <c r="A15" s="22"/>
      <c r="B15" s="22" t="s">
        <v>1254</v>
      </c>
      <c r="C15" s="22" t="s">
        <v>1255</v>
      </c>
      <c r="D15" s="22"/>
      <c r="E15" s="24">
        <v>459.0</v>
      </c>
      <c r="F15" s="24">
        <v>4699.0</v>
      </c>
      <c r="G15" s="27">
        <v>38.25</v>
      </c>
      <c r="H15" s="27">
        <v>32.63</v>
      </c>
      <c r="I15" s="30">
        <v>36.34</v>
      </c>
      <c r="J15" s="30">
        <v>31.0</v>
      </c>
      <c r="K15" s="34">
        <v>35.57</v>
      </c>
      <c r="L15" s="34">
        <v>30.35</v>
      </c>
      <c r="M15" s="37">
        <v>34.43</v>
      </c>
      <c r="N15" s="37">
        <v>29.37</v>
      </c>
      <c r="O15" s="38">
        <v>12</v>
      </c>
      <c r="P15" s="38">
        <v>12</v>
      </c>
      <c r="Q15" s="22">
        <v>432</v>
      </c>
      <c r="R15" s="38" t="s">
        <v>56</v>
      </c>
      <c r="S15" s="22">
        <v>204</v>
      </c>
      <c r="T15" s="40"/>
      <c r="U15" s="22">
        <v>15</v>
      </c>
      <c r="V15" s="40"/>
      <c r="W15" s="22">
        <f>T15*O15+V15*P15*O15</f>
        <v>0</v>
      </c>
      <c r="X15" s="24">
        <f>T15*E15+V15*F15</f>
        <v>0</v>
      </c>
      <c r="Y15" s="33" t="s">
        <v>1256</v>
      </c>
      <c r="Z15" s="22">
        <v>12</v>
      </c>
      <c r="AA15" s="38" t="s">
        <v>358</v>
      </c>
    </row>
    <row r="16" spans="1:27" customHeight="1" ht="75.5">
      <c r="A16" s="22"/>
      <c r="B16" s="22" t="s">
        <v>1257</v>
      </c>
      <c r="C16" s="22" t="s">
        <v>1258</v>
      </c>
      <c r="D16" s="22"/>
      <c r="E16" s="24">
        <v>835.0</v>
      </c>
      <c r="F16" s="24">
        <v>2849.0</v>
      </c>
      <c r="G16" s="27">
        <v>41.75</v>
      </c>
      <c r="H16" s="27">
        <v>35.61</v>
      </c>
      <c r="I16" s="30">
        <v>39.66</v>
      </c>
      <c r="J16" s="30">
        <v>33.83</v>
      </c>
      <c r="K16" s="34">
        <v>38.83</v>
      </c>
      <c r="L16" s="34">
        <v>33.12</v>
      </c>
      <c r="M16" s="37">
        <v>37.58</v>
      </c>
      <c r="N16" s="37">
        <v>32.05</v>
      </c>
      <c r="O16" s="38">
        <v>20</v>
      </c>
      <c r="P16" s="38">
        <v>4</v>
      </c>
      <c r="Q16" s="22">
        <v>640</v>
      </c>
      <c r="R16" s="38" t="s">
        <v>56</v>
      </c>
      <c r="S16" s="22">
        <v>116</v>
      </c>
      <c r="T16" s="40"/>
      <c r="U16" s="22">
        <v>29</v>
      </c>
      <c r="V16" s="40"/>
      <c r="W16" s="22">
        <f>T16*O16+V16*P16*O16</f>
        <v>0</v>
      </c>
      <c r="X16" s="24">
        <f>T16*E16+V16*F16</f>
        <v>0</v>
      </c>
      <c r="Y16" s="33" t="s">
        <v>1259</v>
      </c>
      <c r="Z16" s="22">
        <v>12</v>
      </c>
      <c r="AA16" s="38" t="s">
        <v>1260</v>
      </c>
    </row>
    <row r="17" spans="1:27" customHeight="1" ht="75.5">
      <c r="A17" s="22"/>
      <c r="B17" s="22" t="s">
        <v>1261</v>
      </c>
      <c r="C17" s="22" t="s">
        <v>1262</v>
      </c>
      <c r="D17" s="22"/>
      <c r="E17" s="24">
        <v>835.0</v>
      </c>
      <c r="F17" s="24">
        <v>2849.0</v>
      </c>
      <c r="G17" s="27">
        <v>41.75</v>
      </c>
      <c r="H17" s="27">
        <v>35.61</v>
      </c>
      <c r="I17" s="30">
        <v>39.66</v>
      </c>
      <c r="J17" s="30">
        <v>33.83</v>
      </c>
      <c r="K17" s="34">
        <v>38.83</v>
      </c>
      <c r="L17" s="34">
        <v>33.12</v>
      </c>
      <c r="M17" s="37">
        <v>37.58</v>
      </c>
      <c r="N17" s="37">
        <v>32.05</v>
      </c>
      <c r="O17" s="38">
        <v>20</v>
      </c>
      <c r="P17" s="38">
        <v>4</v>
      </c>
      <c r="Q17" s="22">
        <v>640</v>
      </c>
      <c r="R17" s="38" t="s">
        <v>56</v>
      </c>
      <c r="S17" s="22">
        <v>100</v>
      </c>
      <c r="T17" s="40"/>
      <c r="U17" s="22">
        <v>25</v>
      </c>
      <c r="V17" s="40"/>
      <c r="W17" s="22">
        <f>T17*O17+V17*P17*O17</f>
        <v>0</v>
      </c>
      <c r="X17" s="24">
        <f>T17*E17+V17*F17</f>
        <v>0</v>
      </c>
      <c r="Y17" s="33" t="s">
        <v>1263</v>
      </c>
      <c r="Z17" s="22">
        <v>12</v>
      </c>
      <c r="AA17" s="38" t="s">
        <v>1260</v>
      </c>
    </row>
    <row r="18" spans="1:27" customHeight="1" ht="75.5">
      <c r="A18" s="22"/>
      <c r="B18" s="22" t="s">
        <v>1264</v>
      </c>
      <c r="C18" s="22" t="s">
        <v>1265</v>
      </c>
      <c r="D18" s="22"/>
      <c r="E18" s="24">
        <v>835.0</v>
      </c>
      <c r="F18" s="24">
        <v>2849.0</v>
      </c>
      <c r="G18" s="27">
        <v>41.75</v>
      </c>
      <c r="H18" s="27">
        <v>35.61</v>
      </c>
      <c r="I18" s="30">
        <v>39.66</v>
      </c>
      <c r="J18" s="30">
        <v>33.83</v>
      </c>
      <c r="K18" s="34">
        <v>38.83</v>
      </c>
      <c r="L18" s="34">
        <v>33.12</v>
      </c>
      <c r="M18" s="37">
        <v>37.58</v>
      </c>
      <c r="N18" s="37">
        <v>32.05</v>
      </c>
      <c r="O18" s="38">
        <v>20</v>
      </c>
      <c r="P18" s="38">
        <v>4</v>
      </c>
      <c r="Q18" s="22">
        <v>640</v>
      </c>
      <c r="R18" s="38" t="s">
        <v>56</v>
      </c>
      <c r="S18" s="22">
        <v>116</v>
      </c>
      <c r="T18" s="40"/>
      <c r="U18" s="22">
        <v>29</v>
      </c>
      <c r="V18" s="40"/>
      <c r="W18" s="22">
        <f>T18*O18+V18*P18*O18</f>
        <v>0</v>
      </c>
      <c r="X18" s="24">
        <f>T18*E18+V18*F18</f>
        <v>0</v>
      </c>
      <c r="Y18" s="33" t="s">
        <v>1266</v>
      </c>
      <c r="Z18" s="22">
        <v>12</v>
      </c>
      <c r="AA18" s="38" t="s">
        <v>1267</v>
      </c>
    </row>
    <row r="19" spans="1:27" customHeight="1" ht="75.5">
      <c r="A19" s="22"/>
      <c r="B19" s="22" t="s">
        <v>1268</v>
      </c>
      <c r="C19" s="22" t="s">
        <v>1269</v>
      </c>
      <c r="D19" s="22"/>
      <c r="E19" s="24">
        <v>879.0</v>
      </c>
      <c r="F19" s="24">
        <v>2999.0</v>
      </c>
      <c r="G19" s="27">
        <v>87.9</v>
      </c>
      <c r="H19" s="27">
        <v>74.98</v>
      </c>
      <c r="I19" s="30">
        <v>83.51</v>
      </c>
      <c r="J19" s="30">
        <v>71.23</v>
      </c>
      <c r="K19" s="34">
        <v>81.75</v>
      </c>
      <c r="L19" s="34">
        <v>69.73</v>
      </c>
      <c r="M19" s="37">
        <v>79.11</v>
      </c>
      <c r="N19" s="37">
        <v>67.48</v>
      </c>
      <c r="O19" s="38">
        <v>10</v>
      </c>
      <c r="P19" s="38">
        <v>4</v>
      </c>
      <c r="Q19" s="22">
        <v>600</v>
      </c>
      <c r="R19" s="38" t="s">
        <v>56</v>
      </c>
      <c r="S19" s="22">
        <v>115</v>
      </c>
      <c r="T19" s="40"/>
      <c r="U19" s="22">
        <v>28</v>
      </c>
      <c r="V19" s="40"/>
      <c r="W19" s="22">
        <f>T19*O19+V19*P19*O19</f>
        <v>0</v>
      </c>
      <c r="X19" s="24">
        <f>T19*E19+V19*F19</f>
        <v>0</v>
      </c>
      <c r="Y19" s="33" t="s">
        <v>1270</v>
      </c>
      <c r="Z19" s="22">
        <v>12</v>
      </c>
      <c r="AA19" s="38" t="s">
        <v>1271</v>
      </c>
    </row>
    <row r="20" spans="1:27" customHeight="1" ht="75.5">
      <c r="A20" s="22"/>
      <c r="B20" s="22" t="s">
        <v>1272</v>
      </c>
      <c r="C20" s="22" t="s">
        <v>1273</v>
      </c>
      <c r="D20" s="22"/>
      <c r="E20" s="24">
        <v>879.0</v>
      </c>
      <c r="F20" s="24">
        <v>2999.0</v>
      </c>
      <c r="G20" s="27">
        <v>87.9</v>
      </c>
      <c r="H20" s="27">
        <v>74.98</v>
      </c>
      <c r="I20" s="30">
        <v>83.51</v>
      </c>
      <c r="J20" s="30">
        <v>71.23</v>
      </c>
      <c r="K20" s="34">
        <v>81.75</v>
      </c>
      <c r="L20" s="34">
        <v>69.73</v>
      </c>
      <c r="M20" s="37">
        <v>79.11</v>
      </c>
      <c r="N20" s="37">
        <v>67.48</v>
      </c>
      <c r="O20" s="38">
        <v>10</v>
      </c>
      <c r="P20" s="38">
        <v>4</v>
      </c>
      <c r="Q20" s="22">
        <v>600</v>
      </c>
      <c r="R20" s="38" t="s">
        <v>56</v>
      </c>
      <c r="S20" s="22">
        <v>110</v>
      </c>
      <c r="T20" s="40"/>
      <c r="U20" s="22">
        <v>27</v>
      </c>
      <c r="V20" s="40"/>
      <c r="W20" s="22">
        <f>T20*O20+V20*P20*O20</f>
        <v>0</v>
      </c>
      <c r="X20" s="24">
        <f>T20*E20+V20*F20</f>
        <v>0</v>
      </c>
      <c r="Y20" s="33" t="s">
        <v>1274</v>
      </c>
      <c r="Z20" s="22">
        <v>12</v>
      </c>
      <c r="AA20" s="38" t="s">
        <v>1260</v>
      </c>
    </row>
    <row r="21" spans="1:27" customHeight="1" ht="75.5">
      <c r="A21" s="22"/>
      <c r="B21" s="22" t="s">
        <v>1275</v>
      </c>
      <c r="C21" s="22" t="s">
        <v>1276</v>
      </c>
      <c r="D21" s="22"/>
      <c r="E21" s="24">
        <v>879.0</v>
      </c>
      <c r="F21" s="24">
        <v>2999.0</v>
      </c>
      <c r="G21" s="27">
        <v>87.9</v>
      </c>
      <c r="H21" s="27">
        <v>74.98</v>
      </c>
      <c r="I21" s="30">
        <v>83.51</v>
      </c>
      <c r="J21" s="30">
        <v>71.23</v>
      </c>
      <c r="K21" s="34">
        <v>81.75</v>
      </c>
      <c r="L21" s="34">
        <v>69.73</v>
      </c>
      <c r="M21" s="37">
        <v>79.11</v>
      </c>
      <c r="N21" s="37">
        <v>67.48</v>
      </c>
      <c r="O21" s="38">
        <v>10</v>
      </c>
      <c r="P21" s="38">
        <v>4</v>
      </c>
      <c r="Q21" s="22">
        <v>600</v>
      </c>
      <c r="R21" s="38" t="s">
        <v>56</v>
      </c>
      <c r="S21" s="22">
        <v>110</v>
      </c>
      <c r="T21" s="40"/>
      <c r="U21" s="22">
        <v>27</v>
      </c>
      <c r="V21" s="40"/>
      <c r="W21" s="22">
        <f>T21*O21+V21*P21*O21</f>
        <v>0</v>
      </c>
      <c r="X21" s="24">
        <f>T21*E21+V21*F21</f>
        <v>0</v>
      </c>
      <c r="Y21" s="33" t="s">
        <v>1277</v>
      </c>
      <c r="Z21" s="22">
        <v>12</v>
      </c>
      <c r="AA21" s="38" t="s">
        <v>1260</v>
      </c>
    </row>
    <row r="22" spans="1:27" customHeight="1" ht="75.5">
      <c r="A22" s="22"/>
      <c r="B22" s="22" t="s">
        <v>1278</v>
      </c>
      <c r="C22" s="22" t="s">
        <v>1279</v>
      </c>
      <c r="D22" s="22"/>
      <c r="E22" s="24">
        <v>879.0</v>
      </c>
      <c r="F22" s="24">
        <v>2999.0</v>
      </c>
      <c r="G22" s="27">
        <v>87.9</v>
      </c>
      <c r="H22" s="27">
        <v>74.98</v>
      </c>
      <c r="I22" s="30">
        <v>83.51</v>
      </c>
      <c r="J22" s="30">
        <v>71.23</v>
      </c>
      <c r="K22" s="34">
        <v>81.75</v>
      </c>
      <c r="L22" s="34">
        <v>69.73</v>
      </c>
      <c r="M22" s="37">
        <v>79.11</v>
      </c>
      <c r="N22" s="37">
        <v>67.48</v>
      </c>
      <c r="O22" s="38">
        <v>10</v>
      </c>
      <c r="P22" s="38">
        <v>4</v>
      </c>
      <c r="Q22" s="22">
        <v>600</v>
      </c>
      <c r="R22" s="38" t="s">
        <v>56</v>
      </c>
      <c r="S22" s="22">
        <v>92</v>
      </c>
      <c r="T22" s="40"/>
      <c r="U22" s="22">
        <v>23</v>
      </c>
      <c r="V22" s="40"/>
      <c r="W22" s="22">
        <f>T22*O22+V22*P22*O22</f>
        <v>0</v>
      </c>
      <c r="X22" s="24">
        <f>T22*E22+V22*F22</f>
        <v>0</v>
      </c>
      <c r="Y22" s="33" t="s">
        <v>1280</v>
      </c>
      <c r="Z22" s="22">
        <v>12</v>
      </c>
      <c r="AA22" s="38" t="s">
        <v>371</v>
      </c>
    </row>
    <row r="23" spans="1:27" customHeight="1" ht="75.5">
      <c r="A23" s="22"/>
      <c r="B23" s="22" t="s">
        <v>1281</v>
      </c>
      <c r="C23" s="22" t="s">
        <v>1282</v>
      </c>
      <c r="D23" s="22"/>
      <c r="E23" s="24">
        <v>905.0</v>
      </c>
      <c r="F23" s="24">
        <v>3049.0</v>
      </c>
      <c r="G23" s="27">
        <v>90.5</v>
      </c>
      <c r="H23" s="27">
        <v>76.23</v>
      </c>
      <c r="I23" s="30">
        <v>85.98</v>
      </c>
      <c r="J23" s="30">
        <v>72.42</v>
      </c>
      <c r="K23" s="34">
        <v>84.17</v>
      </c>
      <c r="L23" s="34">
        <v>70.89</v>
      </c>
      <c r="M23" s="37">
        <v>81.45</v>
      </c>
      <c r="N23" s="37">
        <v>68.61</v>
      </c>
      <c r="O23" s="38">
        <v>10</v>
      </c>
      <c r="P23" s="38">
        <v>4</v>
      </c>
      <c r="Q23" s="22">
        <v>600</v>
      </c>
      <c r="R23" s="38" t="s">
        <v>56</v>
      </c>
      <c r="S23" s="22">
        <v>102</v>
      </c>
      <c r="T23" s="40"/>
      <c r="U23" s="22">
        <v>24</v>
      </c>
      <c r="V23" s="40"/>
      <c r="W23" s="22">
        <f>T23*O23+V23*P23*O23</f>
        <v>0</v>
      </c>
      <c r="X23" s="24">
        <f>T23*E23+V23*F23</f>
        <v>0</v>
      </c>
      <c r="Y23" s="33" t="s">
        <v>1283</v>
      </c>
      <c r="Z23" s="22">
        <v>12</v>
      </c>
      <c r="AA23" s="38" t="s">
        <v>103</v>
      </c>
    </row>
    <row r="24" spans="1:27" customHeight="1" ht="75.5">
      <c r="A24" s="22"/>
      <c r="B24" s="22" t="s">
        <v>1284</v>
      </c>
      <c r="C24" s="22" t="s">
        <v>1285</v>
      </c>
      <c r="D24" s="22"/>
      <c r="E24" s="24">
        <v>905.0</v>
      </c>
      <c r="F24" s="24">
        <v>3049.0</v>
      </c>
      <c r="G24" s="27">
        <v>90.5</v>
      </c>
      <c r="H24" s="27">
        <v>76.23</v>
      </c>
      <c r="I24" s="30">
        <v>85.98</v>
      </c>
      <c r="J24" s="30">
        <v>72.42</v>
      </c>
      <c r="K24" s="34">
        <v>84.17</v>
      </c>
      <c r="L24" s="34">
        <v>70.89</v>
      </c>
      <c r="M24" s="37">
        <v>81.45</v>
      </c>
      <c r="N24" s="37">
        <v>68.61</v>
      </c>
      <c r="O24" s="38">
        <v>10</v>
      </c>
      <c r="P24" s="38">
        <v>4</v>
      </c>
      <c r="Q24" s="22">
        <v>600</v>
      </c>
      <c r="R24" s="38" t="s">
        <v>56</v>
      </c>
      <c r="S24" s="22">
        <v>114</v>
      </c>
      <c r="T24" s="40"/>
      <c r="U24" s="22">
        <v>27</v>
      </c>
      <c r="V24" s="40"/>
      <c r="W24" s="22">
        <f>T24*O24+V24*P24*O24</f>
        <v>0</v>
      </c>
      <c r="X24" s="24">
        <f>T24*E24+V24*F24</f>
        <v>0</v>
      </c>
      <c r="Y24" s="33" t="s">
        <v>1286</v>
      </c>
      <c r="Z24" s="22">
        <v>12</v>
      </c>
      <c r="AA24" s="38" t="s">
        <v>1287</v>
      </c>
    </row>
    <row r="25" spans="1:27" customHeight="1" ht="75.5">
      <c r="A25" s="22"/>
      <c r="B25" s="22" t="s">
        <v>1288</v>
      </c>
      <c r="C25" s="22" t="s">
        <v>1289</v>
      </c>
      <c r="D25" s="22"/>
      <c r="E25" s="24">
        <v>1425.0</v>
      </c>
      <c r="F25" s="24">
        <v>7249.0</v>
      </c>
      <c r="G25" s="27">
        <v>142.5</v>
      </c>
      <c r="H25" s="27">
        <v>120.82</v>
      </c>
      <c r="I25" s="30">
        <v>135.38</v>
      </c>
      <c r="J25" s="30">
        <v>114.78</v>
      </c>
      <c r="K25" s="34">
        <v>132.53</v>
      </c>
      <c r="L25" s="34">
        <v>112.36</v>
      </c>
      <c r="M25" s="37">
        <v>128.25</v>
      </c>
      <c r="N25" s="37">
        <v>108.74</v>
      </c>
      <c r="O25" s="38">
        <v>10</v>
      </c>
      <c r="P25" s="38">
        <v>6</v>
      </c>
      <c r="Q25" s="22">
        <v>480</v>
      </c>
      <c r="R25" s="38" t="s">
        <v>56</v>
      </c>
      <c r="S25" s="22">
        <v>104</v>
      </c>
      <c r="T25" s="40"/>
      <c r="U25" s="22">
        <v>17</v>
      </c>
      <c r="V25" s="40"/>
      <c r="W25" s="22">
        <f>T25*O25+V25*P25*O25</f>
        <v>0</v>
      </c>
      <c r="X25" s="24">
        <f>T25*E25+V25*F25</f>
        <v>0</v>
      </c>
      <c r="Y25" s="33" t="s">
        <v>1290</v>
      </c>
      <c r="Z25" s="22">
        <v>12</v>
      </c>
      <c r="AA25" s="38" t="s">
        <v>491</v>
      </c>
    </row>
    <row r="26" spans="1:27" customHeight="1" ht="75.5">
      <c r="A26" s="22"/>
      <c r="B26" s="22" t="s">
        <v>1291</v>
      </c>
      <c r="C26" s="22" t="s">
        <v>1292</v>
      </c>
      <c r="D26" s="22"/>
      <c r="E26" s="24">
        <v>1419.0</v>
      </c>
      <c r="F26" s="24">
        <v>7249.0</v>
      </c>
      <c r="G26" s="27">
        <v>141.9</v>
      </c>
      <c r="H26" s="27">
        <v>120.82</v>
      </c>
      <c r="I26" s="30">
        <v>134.81</v>
      </c>
      <c r="J26" s="30">
        <v>114.78</v>
      </c>
      <c r="K26" s="34">
        <v>131.97</v>
      </c>
      <c r="L26" s="34">
        <v>112.36</v>
      </c>
      <c r="M26" s="37">
        <v>127.71</v>
      </c>
      <c r="N26" s="37">
        <v>108.74</v>
      </c>
      <c r="O26" s="38">
        <v>10</v>
      </c>
      <c r="P26" s="38">
        <v>6</v>
      </c>
      <c r="Q26" s="22">
        <v>480</v>
      </c>
      <c r="R26" s="38" t="s">
        <v>56</v>
      </c>
      <c r="S26" s="22">
        <v>107</v>
      </c>
      <c r="T26" s="40"/>
      <c r="U26" s="22">
        <v>17</v>
      </c>
      <c r="V26" s="40"/>
      <c r="W26" s="22">
        <f>T26*O26+V26*P26*O26</f>
        <v>0</v>
      </c>
      <c r="X26" s="24">
        <f>T26*E26+V26*F26</f>
        <v>0</v>
      </c>
      <c r="Y26" s="33" t="s">
        <v>1293</v>
      </c>
      <c r="Z26" s="22">
        <v>12</v>
      </c>
      <c r="AA26" s="38" t="s">
        <v>1294</v>
      </c>
    </row>
    <row r="27" spans="1:27" customHeight="1" ht="75.5">
      <c r="A27" s="22"/>
      <c r="B27" s="22" t="s">
        <v>1295</v>
      </c>
      <c r="C27" s="22" t="s">
        <v>1296</v>
      </c>
      <c r="D27" s="22"/>
      <c r="E27" s="24">
        <v>369.0</v>
      </c>
      <c r="F27" s="24">
        <v>3799.0</v>
      </c>
      <c r="G27" s="27">
        <v>18.45</v>
      </c>
      <c r="H27" s="27">
        <v>15.83</v>
      </c>
      <c r="I27" s="30">
        <v>17.53</v>
      </c>
      <c r="J27" s="30">
        <v>15.04</v>
      </c>
      <c r="K27" s="34">
        <v>17.16</v>
      </c>
      <c r="L27" s="34">
        <v>14.72</v>
      </c>
      <c r="M27" s="37">
        <v>16.61</v>
      </c>
      <c r="N27" s="37">
        <v>14.25</v>
      </c>
      <c r="O27" s="38">
        <v>20</v>
      </c>
      <c r="P27" s="38">
        <v>12</v>
      </c>
      <c r="Q27" s="22">
        <v>400</v>
      </c>
      <c r="R27" s="38" t="s">
        <v>56</v>
      </c>
      <c r="S27" s="22">
        <v>242</v>
      </c>
      <c r="T27" s="40"/>
      <c r="U27" s="22">
        <v>19</v>
      </c>
      <c r="V27" s="40"/>
      <c r="W27" s="22">
        <f>T27*O27+V27*P27*O27</f>
        <v>0</v>
      </c>
      <c r="X27" s="24">
        <f>T27*E27+V27*F27</f>
        <v>0</v>
      </c>
      <c r="Y27" s="33" t="s">
        <v>1297</v>
      </c>
      <c r="Z27" s="22">
        <v>12</v>
      </c>
      <c r="AA27" s="38" t="s">
        <v>1298</v>
      </c>
    </row>
    <row r="28" spans="1:27" customHeight="1" ht="75.5">
      <c r="A28" s="22"/>
      <c r="B28" s="22" t="s">
        <v>1299</v>
      </c>
      <c r="C28" s="22" t="s">
        <v>1300</v>
      </c>
      <c r="D28" s="22"/>
      <c r="E28" s="24">
        <v>375.0</v>
      </c>
      <c r="F28" s="24">
        <v>3799.0</v>
      </c>
      <c r="G28" s="27">
        <v>18.75</v>
      </c>
      <c r="H28" s="27">
        <v>15.83</v>
      </c>
      <c r="I28" s="30">
        <v>17.81</v>
      </c>
      <c r="J28" s="30">
        <v>15.04</v>
      </c>
      <c r="K28" s="34">
        <v>17.44</v>
      </c>
      <c r="L28" s="34">
        <v>14.72</v>
      </c>
      <c r="M28" s="37">
        <v>16.88</v>
      </c>
      <c r="N28" s="37">
        <v>14.25</v>
      </c>
      <c r="O28" s="38">
        <v>20</v>
      </c>
      <c r="P28" s="38">
        <v>12</v>
      </c>
      <c r="Q28" s="22">
        <v>400</v>
      </c>
      <c r="R28" s="38" t="s">
        <v>56</v>
      </c>
      <c r="S28" s="22">
        <v>286</v>
      </c>
      <c r="T28" s="40"/>
      <c r="U28" s="22">
        <v>23</v>
      </c>
      <c r="V28" s="40"/>
      <c r="W28" s="22">
        <f>T28*O28+V28*P28*O28</f>
        <v>0</v>
      </c>
      <c r="X28" s="24">
        <f>T28*E28+V28*F28</f>
        <v>0</v>
      </c>
      <c r="Y28" s="33" t="s">
        <v>1301</v>
      </c>
      <c r="Z28" s="22">
        <v>12</v>
      </c>
      <c r="AA28" s="38" t="s">
        <v>1298</v>
      </c>
    </row>
    <row r="29" spans="1:27" customHeight="1" ht="75.5">
      <c r="A29" s="22"/>
      <c r="B29" s="22" t="s">
        <v>1302</v>
      </c>
      <c r="C29" s="22" t="s">
        <v>1303</v>
      </c>
      <c r="D29" s="22"/>
      <c r="E29" s="24">
        <v>379.0</v>
      </c>
      <c r="F29" s="24">
        <v>3849.0</v>
      </c>
      <c r="G29" s="27">
        <v>18.95</v>
      </c>
      <c r="H29" s="27">
        <v>16.04</v>
      </c>
      <c r="I29" s="30">
        <v>18.0</v>
      </c>
      <c r="J29" s="30">
        <v>15.24</v>
      </c>
      <c r="K29" s="34">
        <v>17.62</v>
      </c>
      <c r="L29" s="34">
        <v>14.92</v>
      </c>
      <c r="M29" s="37">
        <v>17.06</v>
      </c>
      <c r="N29" s="37">
        <v>14.44</v>
      </c>
      <c r="O29" s="38">
        <v>20</v>
      </c>
      <c r="P29" s="38">
        <v>12</v>
      </c>
      <c r="Q29" s="22">
        <v>740</v>
      </c>
      <c r="R29" s="38" t="s">
        <v>56</v>
      </c>
      <c r="S29" s="22">
        <v>106</v>
      </c>
      <c r="T29" s="40"/>
      <c r="U29" s="22">
        <v>6</v>
      </c>
      <c r="V29" s="40"/>
      <c r="W29" s="22">
        <f>T29*O29+V29*P29*O29</f>
        <v>0</v>
      </c>
      <c r="X29" s="24">
        <f>T29*E29+V29*F29</f>
        <v>0</v>
      </c>
      <c r="Y29" s="33" t="s">
        <v>1304</v>
      </c>
      <c r="Z29" s="22">
        <v>12</v>
      </c>
      <c r="AA29" s="38" t="s">
        <v>1305</v>
      </c>
    </row>
    <row r="30" spans="1:27" customHeight="1" ht="75.5">
      <c r="A30" s="22"/>
      <c r="B30" s="22" t="s">
        <v>1306</v>
      </c>
      <c r="C30" s="22" t="s">
        <v>1307</v>
      </c>
      <c r="D30" s="22"/>
      <c r="E30" s="24">
        <v>379.0</v>
      </c>
      <c r="F30" s="24">
        <v>3849.0</v>
      </c>
      <c r="G30" s="27">
        <v>18.95</v>
      </c>
      <c r="H30" s="27">
        <v>16.04</v>
      </c>
      <c r="I30" s="30">
        <v>18.0</v>
      </c>
      <c r="J30" s="30">
        <v>15.24</v>
      </c>
      <c r="K30" s="34">
        <v>17.62</v>
      </c>
      <c r="L30" s="34">
        <v>14.92</v>
      </c>
      <c r="M30" s="37">
        <v>17.06</v>
      </c>
      <c r="N30" s="37">
        <v>14.44</v>
      </c>
      <c r="O30" s="38">
        <v>20</v>
      </c>
      <c r="P30" s="38">
        <v>12</v>
      </c>
      <c r="Q30" s="22">
        <v>740</v>
      </c>
      <c r="R30" s="38" t="s">
        <v>56</v>
      </c>
      <c r="S30" s="22">
        <v>189</v>
      </c>
      <c r="T30" s="40"/>
      <c r="U30" s="22">
        <v>14</v>
      </c>
      <c r="V30" s="40"/>
      <c r="W30" s="22">
        <f>T30*O30+V30*P30*O30</f>
        <v>0</v>
      </c>
      <c r="X30" s="24">
        <f>T30*E30+V30*F30</f>
        <v>0</v>
      </c>
      <c r="Y30" s="33" t="s">
        <v>1308</v>
      </c>
      <c r="Z30" s="22">
        <v>12</v>
      </c>
      <c r="AA30" s="38" t="s">
        <v>1305</v>
      </c>
    </row>
    <row r="31" spans="1:27" customHeight="1" ht="75.5">
      <c r="A31" s="22"/>
      <c r="B31" s="22" t="s">
        <v>1309</v>
      </c>
      <c r="C31" s="22" t="s">
        <v>1310</v>
      </c>
      <c r="D31" s="22"/>
      <c r="E31" s="24">
        <v>389.0</v>
      </c>
      <c r="F31" s="24">
        <v>3999.0</v>
      </c>
      <c r="G31" s="27">
        <v>19.45</v>
      </c>
      <c r="H31" s="27">
        <v>16.66</v>
      </c>
      <c r="I31" s="30">
        <v>18.48</v>
      </c>
      <c r="J31" s="30">
        <v>15.83</v>
      </c>
      <c r="K31" s="34">
        <v>18.09</v>
      </c>
      <c r="L31" s="34">
        <v>15.49</v>
      </c>
      <c r="M31" s="37">
        <v>17.51</v>
      </c>
      <c r="N31" s="37">
        <v>14.99</v>
      </c>
      <c r="O31" s="38">
        <v>20</v>
      </c>
      <c r="P31" s="38">
        <v>12</v>
      </c>
      <c r="Q31" s="22">
        <v>545</v>
      </c>
      <c r="R31" s="38" t="s">
        <v>56</v>
      </c>
      <c r="S31" s="22">
        <v>333</v>
      </c>
      <c r="T31" s="40"/>
      <c r="U31" s="22">
        <v>26</v>
      </c>
      <c r="V31" s="40"/>
      <c r="W31" s="22">
        <f>T31*O31+V31*P31*O31</f>
        <v>0</v>
      </c>
      <c r="X31" s="24">
        <f>T31*E31+V31*F31</f>
        <v>0</v>
      </c>
      <c r="Y31" s="33" t="s">
        <v>1311</v>
      </c>
      <c r="Z31" s="22">
        <v>12</v>
      </c>
      <c r="AA31" s="38" t="s">
        <v>448</v>
      </c>
    </row>
    <row r="32" spans="1:27" customHeight="1" ht="75.5">
      <c r="A32" s="22"/>
      <c r="B32" s="22" t="s">
        <v>1312</v>
      </c>
      <c r="C32" s="22" t="s">
        <v>1313</v>
      </c>
      <c r="D32" s="22"/>
      <c r="E32" s="24">
        <v>359.0</v>
      </c>
      <c r="F32" s="24">
        <v>3699.0</v>
      </c>
      <c r="G32" s="27">
        <v>359.0</v>
      </c>
      <c r="H32" s="27">
        <v>308.25</v>
      </c>
      <c r="I32" s="30">
        <v>341.05</v>
      </c>
      <c r="J32" s="30">
        <v>292.84</v>
      </c>
      <c r="K32" s="34">
        <v>333.87</v>
      </c>
      <c r="L32" s="34">
        <v>286.67</v>
      </c>
      <c r="M32" s="37">
        <v>323.1</v>
      </c>
      <c r="N32" s="37">
        <v>277.43</v>
      </c>
      <c r="O32" s="38">
        <v>1</v>
      </c>
      <c r="P32" s="38">
        <v>12</v>
      </c>
      <c r="Q32" s="22">
        <v>540</v>
      </c>
      <c r="R32" s="38" t="s">
        <v>56</v>
      </c>
      <c r="S32" s="22">
        <v>425</v>
      </c>
      <c r="T32" s="40"/>
      <c r="U32" s="22">
        <v>35</v>
      </c>
      <c r="V32" s="40"/>
      <c r="W32" s="22">
        <f>T32*O32+V32*P32*O32</f>
        <v>0</v>
      </c>
      <c r="X32" s="24">
        <f>T32*E32+V32*F32</f>
        <v>0</v>
      </c>
      <c r="Y32" s="33" t="s">
        <v>1314</v>
      </c>
      <c r="Z32" s="22">
        <v>12</v>
      </c>
      <c r="AA32" s="38" t="s">
        <v>234</v>
      </c>
    </row>
    <row r="33" spans="1:27" customHeight="1" ht="75.5">
      <c r="A33" s="22"/>
      <c r="B33" s="22" t="s">
        <v>1315</v>
      </c>
      <c r="C33" s="22" t="s">
        <v>1316</v>
      </c>
      <c r="D33" s="22"/>
      <c r="E33" s="24">
        <v>149.0</v>
      </c>
      <c r="F33" s="24">
        <v>3949.0</v>
      </c>
      <c r="G33" s="27">
        <v>149.0</v>
      </c>
      <c r="H33" s="27">
        <v>131.63</v>
      </c>
      <c r="I33" s="30">
        <v>141.55</v>
      </c>
      <c r="J33" s="30">
        <v>125.05</v>
      </c>
      <c r="K33" s="34">
        <v>138.57</v>
      </c>
      <c r="L33" s="34">
        <v>122.42</v>
      </c>
      <c r="M33" s="37">
        <v>134.1</v>
      </c>
      <c r="N33" s="37">
        <v>118.47</v>
      </c>
      <c r="O33" s="38">
        <v>1</v>
      </c>
      <c r="P33" s="38">
        <v>30</v>
      </c>
      <c r="Q33" s="22">
        <v>69</v>
      </c>
      <c r="R33" s="38" t="s">
        <v>56</v>
      </c>
      <c r="S33" s="22">
        <v>1526</v>
      </c>
      <c r="T33" s="40"/>
      <c r="U33" s="22">
        <v>50</v>
      </c>
      <c r="V33" s="40"/>
      <c r="W33" s="22">
        <f>T33*O33+V33*P33*O33</f>
        <v>0</v>
      </c>
      <c r="X33" s="24">
        <f>T33*E33+V33*F33</f>
        <v>0</v>
      </c>
      <c r="Y33" s="33" t="s">
        <v>1317</v>
      </c>
      <c r="Z33" s="22">
        <v>12</v>
      </c>
      <c r="AA33" s="38" t="s">
        <v>1318</v>
      </c>
    </row>
    <row r="34" spans="1:27" customHeight="1" ht="75.5">
      <c r="A34" s="22"/>
      <c r="B34" s="22" t="s">
        <v>1319</v>
      </c>
      <c r="C34" s="22" t="s">
        <v>1320</v>
      </c>
      <c r="D34" s="22"/>
      <c r="E34" s="24">
        <v>709.0</v>
      </c>
      <c r="F34" s="24">
        <v>3599.0</v>
      </c>
      <c r="G34" s="27">
        <v>70.9</v>
      </c>
      <c r="H34" s="27">
        <v>59.98</v>
      </c>
      <c r="I34" s="30">
        <v>67.36</v>
      </c>
      <c r="J34" s="30">
        <v>56.98</v>
      </c>
      <c r="K34" s="34">
        <v>65.94</v>
      </c>
      <c r="L34" s="34">
        <v>55.78</v>
      </c>
      <c r="M34" s="37">
        <v>63.81</v>
      </c>
      <c r="N34" s="37">
        <v>53.98</v>
      </c>
      <c r="O34" s="38">
        <v>10</v>
      </c>
      <c r="P34" s="38">
        <v>6</v>
      </c>
      <c r="Q34" s="22">
        <v>550</v>
      </c>
      <c r="R34" s="38" t="s">
        <v>56</v>
      </c>
      <c r="S34" s="22">
        <v>268</v>
      </c>
      <c r="T34" s="40"/>
      <c r="U34" s="22">
        <v>44</v>
      </c>
      <c r="V34" s="40"/>
      <c r="W34" s="22">
        <f>T34*O34+V34*P34*O34</f>
        <v>0</v>
      </c>
      <c r="X34" s="24">
        <f>T34*E34+V34*F34</f>
        <v>0</v>
      </c>
      <c r="Y34" s="33" t="s">
        <v>1321</v>
      </c>
      <c r="Z34" s="22">
        <v>12</v>
      </c>
      <c r="AA34" s="38" t="s">
        <v>1322</v>
      </c>
    </row>
    <row r="35" spans="1:27" customHeight="1" ht="75.5">
      <c r="A35" s="22"/>
      <c r="B35" s="22" t="s">
        <v>1323</v>
      </c>
      <c r="C35" s="22" t="s">
        <v>1324</v>
      </c>
      <c r="D35" s="22"/>
      <c r="E35" s="24">
        <v>119.0</v>
      </c>
      <c r="F35" s="24">
        <v>5049.0</v>
      </c>
      <c r="G35" s="27">
        <v>119.0</v>
      </c>
      <c r="H35" s="27">
        <v>105.19</v>
      </c>
      <c r="I35" s="30">
        <v>113.05</v>
      </c>
      <c r="J35" s="30">
        <v>99.93</v>
      </c>
      <c r="K35" s="34">
        <v>110.67</v>
      </c>
      <c r="L35" s="34">
        <v>97.83</v>
      </c>
      <c r="M35" s="37">
        <v>107.1</v>
      </c>
      <c r="N35" s="37">
        <v>94.67</v>
      </c>
      <c r="O35" s="38">
        <v>1</v>
      </c>
      <c r="P35" s="38">
        <v>48</v>
      </c>
      <c r="Q35" s="22">
        <v>100</v>
      </c>
      <c r="R35" s="38" t="s">
        <v>56</v>
      </c>
      <c r="S35" s="22">
        <v>167</v>
      </c>
      <c r="T35" s="40"/>
      <c r="U35" s="22">
        <v>3</v>
      </c>
      <c r="V35" s="40"/>
      <c r="W35" s="22">
        <f>T35*O35+V35*P35*O35</f>
        <v>0</v>
      </c>
      <c r="X35" s="24">
        <f>T35*E35+V35*F35</f>
        <v>0</v>
      </c>
      <c r="Y35" s="33" t="s">
        <v>1325</v>
      </c>
      <c r="Z35" s="22">
        <v>12</v>
      </c>
      <c r="AA35" s="38" t="s">
        <v>371</v>
      </c>
    </row>
    <row r="36" spans="1:27" customHeight="1" ht="75.5">
      <c r="A36" s="22"/>
      <c r="B36" s="22" t="s">
        <v>1326</v>
      </c>
      <c r="C36" s="22" t="s">
        <v>1327</v>
      </c>
      <c r="D36" s="22"/>
      <c r="E36" s="24">
        <v>119.0</v>
      </c>
      <c r="F36" s="24">
        <v>4949.0</v>
      </c>
      <c r="G36" s="27">
        <v>119.0</v>
      </c>
      <c r="H36" s="27">
        <v>103.1</v>
      </c>
      <c r="I36" s="30">
        <v>113.05</v>
      </c>
      <c r="J36" s="30">
        <v>97.95</v>
      </c>
      <c r="K36" s="34">
        <v>110.67</v>
      </c>
      <c r="L36" s="34">
        <v>95.88</v>
      </c>
      <c r="M36" s="37">
        <v>107.1</v>
      </c>
      <c r="N36" s="37">
        <v>92.79</v>
      </c>
      <c r="O36" s="38">
        <v>1</v>
      </c>
      <c r="P36" s="38">
        <v>48</v>
      </c>
      <c r="Q36" s="22">
        <v>118</v>
      </c>
      <c r="R36" s="38" t="s">
        <v>56</v>
      </c>
      <c r="S36" s="22">
        <v>887</v>
      </c>
      <c r="T36" s="40"/>
      <c r="U36" s="22">
        <v>18</v>
      </c>
      <c r="V36" s="40"/>
      <c r="W36" s="22">
        <f>T36*O36+V36*P36*O36</f>
        <v>0</v>
      </c>
      <c r="X36" s="24">
        <f>T36*E36+V36*F36</f>
        <v>0</v>
      </c>
      <c r="Y36" s="33" t="s">
        <v>1328</v>
      </c>
      <c r="Z36" s="22">
        <v>12</v>
      </c>
      <c r="AA36" s="38" t="s">
        <v>371</v>
      </c>
    </row>
    <row r="37" spans="1:27" customHeight="1" ht="75.5">
      <c r="A37" s="22"/>
      <c r="B37" s="22" t="s">
        <v>1329</v>
      </c>
      <c r="C37" s="22" t="s">
        <v>1330</v>
      </c>
      <c r="D37" s="22"/>
      <c r="E37" s="24">
        <v>119.0</v>
      </c>
      <c r="F37" s="24">
        <v>4949.0</v>
      </c>
      <c r="G37" s="27">
        <v>119.0</v>
      </c>
      <c r="H37" s="27">
        <v>103.1</v>
      </c>
      <c r="I37" s="30">
        <v>113.05</v>
      </c>
      <c r="J37" s="30">
        <v>97.95</v>
      </c>
      <c r="K37" s="34">
        <v>110.67</v>
      </c>
      <c r="L37" s="34">
        <v>95.88</v>
      </c>
      <c r="M37" s="37">
        <v>107.1</v>
      </c>
      <c r="N37" s="37">
        <v>92.79</v>
      </c>
      <c r="O37" s="38">
        <v>1</v>
      </c>
      <c r="P37" s="38">
        <v>48</v>
      </c>
      <c r="Q37" s="22">
        <v>120</v>
      </c>
      <c r="R37" s="38" t="s">
        <v>56</v>
      </c>
      <c r="S37" s="22">
        <v>961</v>
      </c>
      <c r="T37" s="40"/>
      <c r="U37" s="22">
        <v>20</v>
      </c>
      <c r="V37" s="40"/>
      <c r="W37" s="22">
        <f>T37*O37+V37*P37*O37</f>
        <v>0</v>
      </c>
      <c r="X37" s="24">
        <f>T37*E37+V37*F37</f>
        <v>0</v>
      </c>
      <c r="Y37" s="33" t="s">
        <v>1331</v>
      </c>
      <c r="Z37" s="22">
        <v>12</v>
      </c>
      <c r="AA37" s="38" t="s">
        <v>371</v>
      </c>
    </row>
    <row r="38" spans="1:27" customHeight="1" ht="75.5">
      <c r="A38" s="22"/>
      <c r="B38" s="22" t="s">
        <v>1332</v>
      </c>
      <c r="C38" s="22" t="s">
        <v>1333</v>
      </c>
      <c r="D38" s="22"/>
      <c r="E38" s="24">
        <v>829.0</v>
      </c>
      <c r="F38" s="24">
        <v>2799.0</v>
      </c>
      <c r="G38" s="27">
        <v>41.45</v>
      </c>
      <c r="H38" s="27">
        <v>34.99</v>
      </c>
      <c r="I38" s="30">
        <v>39.38</v>
      </c>
      <c r="J38" s="30">
        <v>33.24</v>
      </c>
      <c r="K38" s="34">
        <v>38.55</v>
      </c>
      <c r="L38" s="34">
        <v>32.54</v>
      </c>
      <c r="M38" s="37">
        <v>37.31</v>
      </c>
      <c r="N38" s="37">
        <v>31.49</v>
      </c>
      <c r="O38" s="38">
        <v>20</v>
      </c>
      <c r="P38" s="38">
        <v>4</v>
      </c>
      <c r="Q38" s="22">
        <v>660</v>
      </c>
      <c r="R38" s="38" t="s">
        <v>56</v>
      </c>
      <c r="S38" s="22">
        <v>214</v>
      </c>
      <c r="T38" s="40"/>
      <c r="U38" s="22">
        <v>53</v>
      </c>
      <c r="V38" s="40"/>
      <c r="W38" s="22">
        <f>T38*O38+V38*P38*O38</f>
        <v>0</v>
      </c>
      <c r="X38" s="24">
        <f>T38*E38+V38*F38</f>
        <v>0</v>
      </c>
      <c r="Y38" s="33" t="s">
        <v>1334</v>
      </c>
      <c r="Z38" s="22">
        <v>12</v>
      </c>
      <c r="AA38" s="38" t="s">
        <v>1271</v>
      </c>
    </row>
    <row r="39" spans="1:27" customHeight="1" ht="75.5">
      <c r="A39" s="22"/>
      <c r="B39" s="22" t="s">
        <v>1335</v>
      </c>
      <c r="C39" s="22" t="s">
        <v>1336</v>
      </c>
      <c r="D39" s="22"/>
      <c r="E39" s="24">
        <v>829.0</v>
      </c>
      <c r="F39" s="24">
        <v>2799.0</v>
      </c>
      <c r="G39" s="27">
        <v>41.45</v>
      </c>
      <c r="H39" s="27">
        <v>34.99</v>
      </c>
      <c r="I39" s="30">
        <v>39.38</v>
      </c>
      <c r="J39" s="30">
        <v>33.24</v>
      </c>
      <c r="K39" s="34">
        <v>38.55</v>
      </c>
      <c r="L39" s="34">
        <v>32.54</v>
      </c>
      <c r="M39" s="37">
        <v>37.31</v>
      </c>
      <c r="N39" s="37">
        <v>31.49</v>
      </c>
      <c r="O39" s="38">
        <v>20</v>
      </c>
      <c r="P39" s="38">
        <v>4</v>
      </c>
      <c r="Q39" s="22">
        <v>660</v>
      </c>
      <c r="R39" s="38" t="s">
        <v>56</v>
      </c>
      <c r="S39" s="22">
        <v>170</v>
      </c>
      <c r="T39" s="40"/>
      <c r="U39" s="22">
        <v>42</v>
      </c>
      <c r="V39" s="40"/>
      <c r="W39" s="22">
        <f>T39*O39+V39*P39*O39</f>
        <v>0</v>
      </c>
      <c r="X39" s="24">
        <f>T39*E39+V39*F39</f>
        <v>0</v>
      </c>
      <c r="Y39" s="33" t="s">
        <v>1337</v>
      </c>
      <c r="Z39" s="22">
        <v>12</v>
      </c>
      <c r="AA39" s="38" t="s">
        <v>1298</v>
      </c>
    </row>
    <row r="40" spans="1:27" customHeight="1" ht="75.5">
      <c r="A40" s="22"/>
      <c r="B40" s="22" t="s">
        <v>1338</v>
      </c>
      <c r="C40" s="22" t="s">
        <v>1339</v>
      </c>
      <c r="D40" s="22"/>
      <c r="E40" s="24">
        <v>829.0</v>
      </c>
      <c r="F40" s="24">
        <v>2799.0</v>
      </c>
      <c r="G40" s="27">
        <v>41.45</v>
      </c>
      <c r="H40" s="27">
        <v>34.99</v>
      </c>
      <c r="I40" s="30">
        <v>39.38</v>
      </c>
      <c r="J40" s="30">
        <v>33.24</v>
      </c>
      <c r="K40" s="34">
        <v>38.55</v>
      </c>
      <c r="L40" s="34">
        <v>32.54</v>
      </c>
      <c r="M40" s="37">
        <v>37.31</v>
      </c>
      <c r="N40" s="37">
        <v>31.49</v>
      </c>
      <c r="O40" s="38">
        <v>20</v>
      </c>
      <c r="P40" s="38">
        <v>4</v>
      </c>
      <c r="Q40" s="22">
        <v>660</v>
      </c>
      <c r="R40" s="38" t="s">
        <v>56</v>
      </c>
      <c r="S40" s="22">
        <v>170</v>
      </c>
      <c r="T40" s="40"/>
      <c r="U40" s="22">
        <v>42</v>
      </c>
      <c r="V40" s="40"/>
      <c r="W40" s="22">
        <f>T40*O40+V40*P40*O40</f>
        <v>0</v>
      </c>
      <c r="X40" s="24">
        <f>T40*E40+V40*F40</f>
        <v>0</v>
      </c>
      <c r="Y40" s="33" t="s">
        <v>1340</v>
      </c>
      <c r="Z40" s="22">
        <v>12</v>
      </c>
      <c r="AA40" s="38" t="s">
        <v>1341</v>
      </c>
    </row>
    <row r="41" spans="1:27" customHeight="1" ht="75.5">
      <c r="A41" s="22"/>
      <c r="B41" s="22" t="s">
        <v>1342</v>
      </c>
      <c r="C41" s="22" t="s">
        <v>1343</v>
      </c>
      <c r="D41" s="22"/>
      <c r="E41" s="24">
        <v>119.0</v>
      </c>
      <c r="F41" s="24">
        <v>5049.0</v>
      </c>
      <c r="G41" s="27">
        <v>119.0</v>
      </c>
      <c r="H41" s="27">
        <v>105.19</v>
      </c>
      <c r="I41" s="30">
        <v>113.05</v>
      </c>
      <c r="J41" s="30">
        <v>99.93</v>
      </c>
      <c r="K41" s="34">
        <v>110.67</v>
      </c>
      <c r="L41" s="34">
        <v>97.83</v>
      </c>
      <c r="M41" s="37">
        <v>107.1</v>
      </c>
      <c r="N41" s="37">
        <v>94.67</v>
      </c>
      <c r="O41" s="38">
        <v>1</v>
      </c>
      <c r="P41" s="38">
        <v>48</v>
      </c>
      <c r="Q41" s="22">
        <v>100</v>
      </c>
      <c r="R41" s="38" t="s">
        <v>56</v>
      </c>
      <c r="S41" s="22">
        <v>980</v>
      </c>
      <c r="T41" s="40"/>
      <c r="U41" s="22">
        <v>20</v>
      </c>
      <c r="V41" s="40"/>
      <c r="W41" s="22">
        <f>T41*O41+V41*P41*O41</f>
        <v>0</v>
      </c>
      <c r="X41" s="24">
        <f>T41*E41+V41*F41</f>
        <v>0</v>
      </c>
      <c r="Y41" s="33" t="s">
        <v>1344</v>
      </c>
      <c r="Z41" s="22">
        <v>12</v>
      </c>
      <c r="AA41" s="38" t="s">
        <v>371</v>
      </c>
    </row>
    <row r="42" spans="1:27" customHeight="1" ht="75.5">
      <c r="A42" s="22"/>
      <c r="B42" s="22" t="s">
        <v>1345</v>
      </c>
      <c r="C42" s="22" t="s">
        <v>1346</v>
      </c>
      <c r="D42" s="22"/>
      <c r="E42" s="24">
        <v>119.0</v>
      </c>
      <c r="F42" s="24">
        <v>5049.0</v>
      </c>
      <c r="G42" s="27">
        <v>119.0</v>
      </c>
      <c r="H42" s="27">
        <v>105.19</v>
      </c>
      <c r="I42" s="30">
        <v>113.05</v>
      </c>
      <c r="J42" s="30">
        <v>99.93</v>
      </c>
      <c r="K42" s="34">
        <v>110.67</v>
      </c>
      <c r="L42" s="34">
        <v>97.83</v>
      </c>
      <c r="M42" s="37">
        <v>107.1</v>
      </c>
      <c r="N42" s="37">
        <v>94.67</v>
      </c>
      <c r="O42" s="38">
        <v>1</v>
      </c>
      <c r="P42" s="38">
        <v>48</v>
      </c>
      <c r="Q42" s="22">
        <v>100</v>
      </c>
      <c r="R42" s="38" t="s">
        <v>56</v>
      </c>
      <c r="S42" s="22">
        <v>1075</v>
      </c>
      <c r="T42" s="40"/>
      <c r="U42" s="22">
        <v>22</v>
      </c>
      <c r="V42" s="40"/>
      <c r="W42" s="22">
        <f>T42*O42+V42*P42*O42</f>
        <v>0</v>
      </c>
      <c r="X42" s="24">
        <f>T42*E42+V42*F42</f>
        <v>0</v>
      </c>
      <c r="Y42" s="33" t="s">
        <v>1347</v>
      </c>
      <c r="Z42" s="22">
        <v>12</v>
      </c>
      <c r="AA42" s="38" t="s">
        <v>371</v>
      </c>
    </row>
    <row r="43" spans="1:27" customHeight="1" ht="75.5">
      <c r="A43" s="22"/>
      <c r="B43" s="22" t="s">
        <v>1348</v>
      </c>
      <c r="C43" s="22" t="s">
        <v>1349</v>
      </c>
      <c r="D43" s="22"/>
      <c r="E43" s="24">
        <v>89.0</v>
      </c>
      <c r="F43" s="24">
        <v>3899.0</v>
      </c>
      <c r="G43" s="27">
        <v>89.0</v>
      </c>
      <c r="H43" s="27">
        <v>77.98</v>
      </c>
      <c r="I43" s="30">
        <v>84.55</v>
      </c>
      <c r="J43" s="30">
        <v>74.08</v>
      </c>
      <c r="K43" s="34">
        <v>82.77</v>
      </c>
      <c r="L43" s="34">
        <v>72.52</v>
      </c>
      <c r="M43" s="37">
        <v>80.1</v>
      </c>
      <c r="N43" s="37">
        <v>70.18</v>
      </c>
      <c r="O43" s="38">
        <v>1</v>
      </c>
      <c r="P43" s="38">
        <v>50</v>
      </c>
      <c r="Q43" s="22"/>
      <c r="R43" s="38" t="s">
        <v>56</v>
      </c>
      <c r="S43" s="22">
        <v>2042</v>
      </c>
      <c r="T43" s="40"/>
      <c r="U43" s="22">
        <v>40</v>
      </c>
      <c r="V43" s="40"/>
      <c r="W43" s="22">
        <f>T43*O43+V43*P43*O43</f>
        <v>0</v>
      </c>
      <c r="X43" s="24">
        <f>T43*E43+V43*F43</f>
        <v>0</v>
      </c>
      <c r="Y43" s="33" t="s">
        <v>1350</v>
      </c>
      <c r="Z43" s="22">
        <v>18</v>
      </c>
      <c r="AA43" s="38" t="s">
        <v>1298</v>
      </c>
    </row>
    <row r="44" spans="1:27" customHeight="1" ht="75.5">
      <c r="A44" s="22"/>
      <c r="B44" s="22" t="s">
        <v>1351</v>
      </c>
      <c r="C44" s="22" t="s">
        <v>1352</v>
      </c>
      <c r="D44" s="22"/>
      <c r="E44" s="24">
        <v>89.0</v>
      </c>
      <c r="F44" s="24">
        <v>3899.0</v>
      </c>
      <c r="G44" s="27">
        <v>89.0</v>
      </c>
      <c r="H44" s="27">
        <v>77.98</v>
      </c>
      <c r="I44" s="30">
        <v>84.55</v>
      </c>
      <c r="J44" s="30">
        <v>74.08</v>
      </c>
      <c r="K44" s="34">
        <v>82.77</v>
      </c>
      <c r="L44" s="34">
        <v>72.52</v>
      </c>
      <c r="M44" s="37">
        <v>80.1</v>
      </c>
      <c r="N44" s="37">
        <v>70.18</v>
      </c>
      <c r="O44" s="38">
        <v>1</v>
      </c>
      <c r="P44" s="38">
        <v>50</v>
      </c>
      <c r="Q44" s="22">
        <v>60</v>
      </c>
      <c r="R44" s="38" t="s">
        <v>56</v>
      </c>
      <c r="S44" s="22">
        <v>2149</v>
      </c>
      <c r="T44" s="40"/>
      <c r="U44" s="22">
        <v>42</v>
      </c>
      <c r="V44" s="40"/>
      <c r="W44" s="22">
        <f>T44*O44+V44*P44*O44</f>
        <v>0</v>
      </c>
      <c r="X44" s="24">
        <f>T44*E44+V44*F44</f>
        <v>0</v>
      </c>
      <c r="Y44" s="33" t="s">
        <v>1353</v>
      </c>
      <c r="Z44" s="22">
        <v>18</v>
      </c>
      <c r="AA44" s="38" t="s">
        <v>1298</v>
      </c>
    </row>
    <row r="45" spans="1:27" customHeight="1" ht="75.5">
      <c r="A45" s="22"/>
      <c r="B45" s="22" t="s">
        <v>1354</v>
      </c>
      <c r="C45" s="22" t="s">
        <v>1355</v>
      </c>
      <c r="D45" s="22"/>
      <c r="E45" s="24">
        <v>109.0</v>
      </c>
      <c r="F45" s="24">
        <v>4599.0</v>
      </c>
      <c r="G45" s="27">
        <v>109.0</v>
      </c>
      <c r="H45" s="27">
        <v>91.98</v>
      </c>
      <c r="I45" s="30">
        <v>103.55</v>
      </c>
      <c r="J45" s="30">
        <v>87.38</v>
      </c>
      <c r="K45" s="34">
        <v>101.37</v>
      </c>
      <c r="L45" s="34">
        <v>85.54</v>
      </c>
      <c r="M45" s="37">
        <v>98.1</v>
      </c>
      <c r="N45" s="37">
        <v>82.78</v>
      </c>
      <c r="O45" s="38">
        <v>1</v>
      </c>
      <c r="P45" s="38">
        <v>50</v>
      </c>
      <c r="Q45" s="22">
        <v>100</v>
      </c>
      <c r="R45" s="38" t="s">
        <v>56</v>
      </c>
      <c r="S45" s="22">
        <v>2767</v>
      </c>
      <c r="T45" s="40"/>
      <c r="U45" s="22">
        <v>54</v>
      </c>
      <c r="V45" s="40"/>
      <c r="W45" s="22">
        <f>T45*O45+V45*P45*O45</f>
        <v>0</v>
      </c>
      <c r="X45" s="24">
        <f>T45*E45+V45*F45</f>
        <v>0</v>
      </c>
      <c r="Y45" s="33" t="s">
        <v>1356</v>
      </c>
      <c r="Z45" s="22">
        <v>18</v>
      </c>
      <c r="AA45" s="38" t="s">
        <v>1298</v>
      </c>
    </row>
    <row r="46" spans="1:27" customHeight="1" ht="75.5">
      <c r="A46" s="22"/>
      <c r="B46" s="22" t="s">
        <v>1357</v>
      </c>
      <c r="C46" s="22" t="s">
        <v>1358</v>
      </c>
      <c r="D46" s="22"/>
      <c r="E46" s="24">
        <v>85.0</v>
      </c>
      <c r="F46" s="24">
        <v>3599.0</v>
      </c>
      <c r="G46" s="27">
        <v>85.0</v>
      </c>
      <c r="H46" s="27">
        <v>71.98</v>
      </c>
      <c r="I46" s="30">
        <v>80.75</v>
      </c>
      <c r="J46" s="30">
        <v>68.38</v>
      </c>
      <c r="K46" s="34">
        <v>79.05</v>
      </c>
      <c r="L46" s="34">
        <v>66.94</v>
      </c>
      <c r="M46" s="37">
        <v>76.5</v>
      </c>
      <c r="N46" s="37">
        <v>64.78</v>
      </c>
      <c r="O46" s="38">
        <v>1</v>
      </c>
      <c r="P46" s="38">
        <v>50</v>
      </c>
      <c r="Q46" s="22">
        <v>75</v>
      </c>
      <c r="R46" s="38" t="s">
        <v>56</v>
      </c>
      <c r="S46" s="22">
        <v>2979</v>
      </c>
      <c r="T46" s="40"/>
      <c r="U46" s="22">
        <v>59</v>
      </c>
      <c r="V46" s="40"/>
      <c r="W46" s="22">
        <f>T46*O46+V46*P46*O46</f>
        <v>0</v>
      </c>
      <c r="X46" s="24">
        <f>T46*E46+V46*F46</f>
        <v>0</v>
      </c>
      <c r="Y46" s="33" t="s">
        <v>1359</v>
      </c>
      <c r="Z46" s="22">
        <v>18</v>
      </c>
      <c r="AA46" s="38" t="s">
        <v>1298</v>
      </c>
    </row>
    <row r="47" spans="1:27" customHeight="1" ht="75.5">
      <c r="A47" s="22"/>
      <c r="B47" s="22" t="s">
        <v>1360</v>
      </c>
      <c r="C47" s="22" t="s">
        <v>1358</v>
      </c>
      <c r="D47" s="22"/>
      <c r="E47" s="24">
        <v>85.0</v>
      </c>
      <c r="F47" s="24">
        <v>3599.0</v>
      </c>
      <c r="G47" s="27">
        <v>85.0</v>
      </c>
      <c r="H47" s="27">
        <v>71.98</v>
      </c>
      <c r="I47" s="30">
        <v>80.75</v>
      </c>
      <c r="J47" s="30">
        <v>68.38</v>
      </c>
      <c r="K47" s="34">
        <v>79.05</v>
      </c>
      <c r="L47" s="34">
        <v>66.94</v>
      </c>
      <c r="M47" s="37">
        <v>76.5</v>
      </c>
      <c r="N47" s="37">
        <v>64.78</v>
      </c>
      <c r="O47" s="38">
        <v>1</v>
      </c>
      <c r="P47" s="38">
        <v>50</v>
      </c>
      <c r="Q47" s="22"/>
      <c r="R47" s="38" t="s">
        <v>56</v>
      </c>
      <c r="S47" s="22">
        <v>3162</v>
      </c>
      <c r="T47" s="40"/>
      <c r="U47" s="22">
        <v>62</v>
      </c>
      <c r="V47" s="40"/>
      <c r="W47" s="22">
        <f>T47*O47+V47*P47*O47</f>
        <v>0</v>
      </c>
      <c r="X47" s="24">
        <f>T47*E47+V47*F47</f>
        <v>0</v>
      </c>
      <c r="Y47" s="33" t="s">
        <v>1361</v>
      </c>
      <c r="Z47" s="22">
        <v>18</v>
      </c>
      <c r="AA47" s="38" t="s">
        <v>1298</v>
      </c>
    </row>
    <row r="48" spans="1:27" customHeight="1" ht="75.5">
      <c r="A48" s="22"/>
      <c r="B48" s="22" t="s">
        <v>1362</v>
      </c>
      <c r="C48" s="22" t="s">
        <v>1363</v>
      </c>
      <c r="D48" s="22"/>
      <c r="E48" s="24">
        <v>85.0</v>
      </c>
      <c r="F48" s="24">
        <v>3599.0</v>
      </c>
      <c r="G48" s="27">
        <v>85.0</v>
      </c>
      <c r="H48" s="27">
        <v>71.98</v>
      </c>
      <c r="I48" s="30">
        <v>80.75</v>
      </c>
      <c r="J48" s="30">
        <v>68.38</v>
      </c>
      <c r="K48" s="34">
        <v>79.05</v>
      </c>
      <c r="L48" s="34">
        <v>66.94</v>
      </c>
      <c r="M48" s="37">
        <v>76.5</v>
      </c>
      <c r="N48" s="37">
        <v>64.78</v>
      </c>
      <c r="O48" s="38">
        <v>1</v>
      </c>
      <c r="P48" s="38">
        <v>50</v>
      </c>
      <c r="Q48" s="22">
        <v>75</v>
      </c>
      <c r="R48" s="38" t="s">
        <v>56</v>
      </c>
      <c r="S48" s="22">
        <v>2670</v>
      </c>
      <c r="T48" s="40"/>
      <c r="U48" s="22">
        <v>53</v>
      </c>
      <c r="V48" s="40"/>
      <c r="W48" s="22">
        <f>T48*O48+V48*P48*O48</f>
        <v>0</v>
      </c>
      <c r="X48" s="24">
        <f>T48*E48+V48*F48</f>
        <v>0</v>
      </c>
      <c r="Y48" s="33" t="s">
        <v>1364</v>
      </c>
      <c r="Z48" s="22">
        <v>18</v>
      </c>
      <c r="AA48" s="38" t="s">
        <v>1298</v>
      </c>
    </row>
    <row r="49" spans="1:27" customHeight="1" ht="75.5">
      <c r="A49" s="22"/>
      <c r="B49" s="22" t="s">
        <v>1365</v>
      </c>
      <c r="C49" s="22" t="s">
        <v>1366</v>
      </c>
      <c r="D49" s="22"/>
      <c r="E49" s="24">
        <v>85.0</v>
      </c>
      <c r="F49" s="24">
        <v>3599.0</v>
      </c>
      <c r="G49" s="27">
        <v>85.0</v>
      </c>
      <c r="H49" s="27">
        <v>71.98</v>
      </c>
      <c r="I49" s="30">
        <v>80.75</v>
      </c>
      <c r="J49" s="30">
        <v>68.38</v>
      </c>
      <c r="K49" s="34">
        <v>79.05</v>
      </c>
      <c r="L49" s="34">
        <v>66.94</v>
      </c>
      <c r="M49" s="37">
        <v>76.5</v>
      </c>
      <c r="N49" s="37">
        <v>64.78</v>
      </c>
      <c r="O49" s="38">
        <v>1</v>
      </c>
      <c r="P49" s="38">
        <v>50</v>
      </c>
      <c r="Q49" s="22">
        <v>75</v>
      </c>
      <c r="R49" s="38" t="s">
        <v>56</v>
      </c>
      <c r="S49" s="22">
        <v>2696</v>
      </c>
      <c r="T49" s="40"/>
      <c r="U49" s="22">
        <v>53</v>
      </c>
      <c r="V49" s="40"/>
      <c r="W49" s="22">
        <f>T49*O49+V49*P49*O49</f>
        <v>0</v>
      </c>
      <c r="X49" s="24">
        <f>T49*E49+V49*F49</f>
        <v>0</v>
      </c>
      <c r="Y49" s="33" t="s">
        <v>1367</v>
      </c>
      <c r="Z49" s="22">
        <v>18</v>
      </c>
      <c r="AA49" s="38" t="s">
        <v>1298</v>
      </c>
    </row>
    <row r="50" spans="1:27" customHeight="1" ht="75.5">
      <c r="A50" s="22"/>
      <c r="B50" s="22" t="s">
        <v>1368</v>
      </c>
      <c r="C50" s="22" t="s">
        <v>1369</v>
      </c>
      <c r="D50" s="22"/>
      <c r="E50" s="24">
        <v>85.0</v>
      </c>
      <c r="F50" s="24">
        <v>3599.0</v>
      </c>
      <c r="G50" s="27">
        <v>85.0</v>
      </c>
      <c r="H50" s="27">
        <v>71.98</v>
      </c>
      <c r="I50" s="30">
        <v>80.75</v>
      </c>
      <c r="J50" s="30">
        <v>68.38</v>
      </c>
      <c r="K50" s="34">
        <v>79.05</v>
      </c>
      <c r="L50" s="34">
        <v>66.94</v>
      </c>
      <c r="M50" s="37">
        <v>76.5</v>
      </c>
      <c r="N50" s="37">
        <v>64.78</v>
      </c>
      <c r="O50" s="38">
        <v>1</v>
      </c>
      <c r="P50" s="38">
        <v>50</v>
      </c>
      <c r="Q50" s="22">
        <v>75</v>
      </c>
      <c r="R50" s="38" t="s">
        <v>56</v>
      </c>
      <c r="S50" s="22">
        <v>2489</v>
      </c>
      <c r="T50" s="40"/>
      <c r="U50" s="22">
        <v>49</v>
      </c>
      <c r="V50" s="40"/>
      <c r="W50" s="22">
        <f>T50*O50+V50*P50*O50</f>
        <v>0</v>
      </c>
      <c r="X50" s="24">
        <f>T50*E50+V50*F50</f>
        <v>0</v>
      </c>
      <c r="Y50" s="33" t="s">
        <v>1370</v>
      </c>
      <c r="Z50" s="22">
        <v>18</v>
      </c>
      <c r="AA50" s="38" t="s">
        <v>1298</v>
      </c>
    </row>
    <row r="51" spans="1:27" customHeight="1" ht="75.5">
      <c r="A51" s="22"/>
      <c r="B51" s="22" t="s">
        <v>1371</v>
      </c>
      <c r="C51" s="22" t="s">
        <v>1372</v>
      </c>
      <c r="D51" s="22"/>
      <c r="E51" s="24">
        <v>719.0</v>
      </c>
      <c r="F51" s="24">
        <v>3649.0</v>
      </c>
      <c r="G51" s="27">
        <v>59.92</v>
      </c>
      <c r="H51" s="27">
        <v>50.68</v>
      </c>
      <c r="I51" s="30">
        <v>56.92</v>
      </c>
      <c r="J51" s="30">
        <v>48.15</v>
      </c>
      <c r="K51" s="34">
        <v>55.73</v>
      </c>
      <c r="L51" s="34">
        <v>47.13</v>
      </c>
      <c r="M51" s="37">
        <v>53.93</v>
      </c>
      <c r="N51" s="37">
        <v>45.61</v>
      </c>
      <c r="O51" s="38">
        <v>12</v>
      </c>
      <c r="P51" s="38">
        <v>6</v>
      </c>
      <c r="Q51" s="22">
        <v>32</v>
      </c>
      <c r="R51" s="38" t="s">
        <v>56</v>
      </c>
      <c r="S51" s="22">
        <v>17</v>
      </c>
      <c r="T51" s="40"/>
      <c r="U51" s="22">
        <v>2</v>
      </c>
      <c r="V51" s="40"/>
      <c r="W51" s="22">
        <f>T51*O51+V51*P51*O51</f>
        <v>0</v>
      </c>
      <c r="X51" s="24">
        <f>T51*E51+V51*F51</f>
        <v>0</v>
      </c>
      <c r="Y51" s="33" t="s">
        <v>1373</v>
      </c>
      <c r="Z51" s="22">
        <v>12</v>
      </c>
      <c r="AA51" s="38" t="s">
        <v>1322</v>
      </c>
    </row>
    <row r="52" spans="1:27" customHeight="1" ht="75.5">
      <c r="A52" s="22"/>
      <c r="B52" s="22" t="s">
        <v>1374</v>
      </c>
      <c r="C52" s="22" t="s">
        <v>1375</v>
      </c>
      <c r="D52" s="22"/>
      <c r="E52" s="24">
        <v>719.0</v>
      </c>
      <c r="F52" s="24">
        <v>3649.0</v>
      </c>
      <c r="G52" s="27">
        <v>59.92</v>
      </c>
      <c r="H52" s="27">
        <v>50.68</v>
      </c>
      <c r="I52" s="30">
        <v>56.92</v>
      </c>
      <c r="J52" s="30">
        <v>48.15</v>
      </c>
      <c r="K52" s="34">
        <v>55.73</v>
      </c>
      <c r="L52" s="34">
        <v>47.13</v>
      </c>
      <c r="M52" s="37">
        <v>53.93</v>
      </c>
      <c r="N52" s="37">
        <v>45.61</v>
      </c>
      <c r="O52" s="38">
        <v>12</v>
      </c>
      <c r="P52" s="38">
        <v>6</v>
      </c>
      <c r="Q52" s="22">
        <v>32</v>
      </c>
      <c r="R52" s="38" t="s">
        <v>56</v>
      </c>
      <c r="S52" s="22">
        <v>23</v>
      </c>
      <c r="T52" s="40"/>
      <c r="U52" s="22">
        <v>3</v>
      </c>
      <c r="V52" s="40"/>
      <c r="W52" s="22">
        <f>T52*O52+V52*P52*O52</f>
        <v>0</v>
      </c>
      <c r="X52" s="24">
        <f>T52*E52+V52*F52</f>
        <v>0</v>
      </c>
      <c r="Y52" s="33" t="s">
        <v>1376</v>
      </c>
      <c r="Z52" s="22">
        <v>12</v>
      </c>
      <c r="AA52" s="38" t="s">
        <v>1322</v>
      </c>
    </row>
    <row r="53" spans="1:27" customHeight="1" ht="75.5">
      <c r="A53" s="22"/>
      <c r="B53" s="22" t="s">
        <v>1377</v>
      </c>
      <c r="C53" s="22" t="s">
        <v>1378</v>
      </c>
      <c r="D53" s="22"/>
      <c r="E53" s="24">
        <v>79.0</v>
      </c>
      <c r="F53" s="24">
        <v>3399.0</v>
      </c>
      <c r="G53" s="27">
        <v>79.0</v>
      </c>
      <c r="H53" s="27">
        <v>67.98</v>
      </c>
      <c r="I53" s="30">
        <v>75.05</v>
      </c>
      <c r="J53" s="30">
        <v>64.58</v>
      </c>
      <c r="K53" s="34">
        <v>73.47</v>
      </c>
      <c r="L53" s="34">
        <v>63.22</v>
      </c>
      <c r="M53" s="37">
        <v>71.1</v>
      </c>
      <c r="N53" s="37">
        <v>61.18</v>
      </c>
      <c r="O53" s="38">
        <v>1</v>
      </c>
      <c r="P53" s="38">
        <v>50</v>
      </c>
      <c r="Q53" s="22">
        <v>112</v>
      </c>
      <c r="R53" s="38" t="s">
        <v>56</v>
      </c>
      <c r="S53" s="22">
        <v>89</v>
      </c>
      <c r="T53" s="40"/>
      <c r="U53" s="22">
        <v>1</v>
      </c>
      <c r="V53" s="40"/>
      <c r="W53" s="22">
        <f>T53*O53+V53*P53*O53</f>
        <v>0</v>
      </c>
      <c r="X53" s="24">
        <f>T53*E53+V53*F53</f>
        <v>0</v>
      </c>
      <c r="Y53" s="33" t="s">
        <v>1379</v>
      </c>
      <c r="Z53" s="22">
        <v>12</v>
      </c>
      <c r="AA53" s="38" t="s">
        <v>295</v>
      </c>
    </row>
    <row r="54" spans="1:27" customHeight="1" ht="75.5">
      <c r="A54" s="22"/>
      <c r="B54" s="22" t="s">
        <v>1380</v>
      </c>
      <c r="C54" s="22" t="s">
        <v>1381</v>
      </c>
      <c r="D54" s="22"/>
      <c r="E54" s="24">
        <v>189.0</v>
      </c>
      <c r="F54" s="24">
        <v>6499.0</v>
      </c>
      <c r="G54" s="27">
        <v>189.0</v>
      </c>
      <c r="H54" s="27">
        <v>162.48</v>
      </c>
      <c r="I54" s="30">
        <v>179.55</v>
      </c>
      <c r="J54" s="30">
        <v>154.36</v>
      </c>
      <c r="K54" s="34">
        <v>175.77</v>
      </c>
      <c r="L54" s="34">
        <v>151.11</v>
      </c>
      <c r="M54" s="37">
        <v>170.1</v>
      </c>
      <c r="N54" s="37">
        <v>146.23</v>
      </c>
      <c r="O54" s="38">
        <v>1</v>
      </c>
      <c r="P54" s="38">
        <v>40</v>
      </c>
      <c r="Q54" s="22">
        <v>96</v>
      </c>
      <c r="R54" s="38" t="s">
        <v>56</v>
      </c>
      <c r="S54" s="22">
        <v>63</v>
      </c>
      <c r="T54" s="40"/>
      <c r="U54" s="22">
        <v>1</v>
      </c>
      <c r="V54" s="40"/>
      <c r="W54" s="22">
        <f>T54*O54+V54*P54*O54</f>
        <v>0</v>
      </c>
      <c r="X54" s="24">
        <f>T54*E54+V54*F54</f>
        <v>0</v>
      </c>
      <c r="Y54" s="33" t="s">
        <v>1382</v>
      </c>
      <c r="Z54" s="22">
        <v>10</v>
      </c>
      <c r="AA54" s="38" t="s">
        <v>1059</v>
      </c>
    </row>
    <row r="55" spans="1:27" customHeight="1" ht="75.5">
      <c r="A55" s="22"/>
      <c r="B55" s="22" t="s">
        <v>1383</v>
      </c>
      <c r="C55" s="22" t="s">
        <v>1384</v>
      </c>
      <c r="D55" s="22"/>
      <c r="E55" s="24">
        <v>189.0</v>
      </c>
      <c r="F55" s="24">
        <v>6499.0</v>
      </c>
      <c r="G55" s="27">
        <v>189.0</v>
      </c>
      <c r="H55" s="27">
        <v>162.48</v>
      </c>
      <c r="I55" s="30">
        <v>179.55</v>
      </c>
      <c r="J55" s="30">
        <v>154.36</v>
      </c>
      <c r="K55" s="34">
        <v>175.77</v>
      </c>
      <c r="L55" s="34">
        <v>151.11</v>
      </c>
      <c r="M55" s="37">
        <v>170.1</v>
      </c>
      <c r="N55" s="37">
        <v>146.23</v>
      </c>
      <c r="O55" s="38">
        <v>1</v>
      </c>
      <c r="P55" s="38">
        <v>40</v>
      </c>
      <c r="Q55" s="22">
        <v>96</v>
      </c>
      <c r="R55" s="38" t="s">
        <v>56</v>
      </c>
      <c r="S55" s="22">
        <v>4</v>
      </c>
      <c r="T55" s="40"/>
      <c r="U55" s="22">
        <v>0</v>
      </c>
      <c r="V55" s="40"/>
      <c r="W55" s="22">
        <f>T55*O55+V55*P55*O55</f>
        <v>0</v>
      </c>
      <c r="X55" s="24">
        <f>T55*E55+V55*F55</f>
        <v>0</v>
      </c>
      <c r="Y55" s="33" t="s">
        <v>1385</v>
      </c>
      <c r="Z55" s="22">
        <v>10</v>
      </c>
      <c r="AA55" s="38" t="s">
        <v>1386</v>
      </c>
    </row>
    <row r="56" spans="1:27" customHeight="1" ht="75.5">
      <c r="A56" s="22"/>
      <c r="B56" s="22" t="s">
        <v>1387</v>
      </c>
      <c r="C56" s="22" t="s">
        <v>1388</v>
      </c>
      <c r="D56" s="22"/>
      <c r="E56" s="24">
        <v>179.0</v>
      </c>
      <c r="F56" s="24">
        <v>3549.0</v>
      </c>
      <c r="G56" s="27">
        <v>179.0</v>
      </c>
      <c r="H56" s="27">
        <v>147.88</v>
      </c>
      <c r="I56" s="30">
        <v>170.05</v>
      </c>
      <c r="J56" s="30">
        <v>140.49</v>
      </c>
      <c r="K56" s="34">
        <v>166.47</v>
      </c>
      <c r="L56" s="34">
        <v>137.53</v>
      </c>
      <c r="M56" s="37">
        <v>161.1</v>
      </c>
      <c r="N56" s="37">
        <v>133.09</v>
      </c>
      <c r="O56" s="38">
        <v>1</v>
      </c>
      <c r="P56" s="38">
        <v>24</v>
      </c>
      <c r="Q56" s="22">
        <v>240</v>
      </c>
      <c r="R56" s="38" t="s">
        <v>56</v>
      </c>
      <c r="S56" s="22">
        <v>119</v>
      </c>
      <c r="T56" s="40"/>
      <c r="U56" s="22">
        <v>4</v>
      </c>
      <c r="V56" s="40"/>
      <c r="W56" s="22">
        <f>T56*O56+V56*P56*O56</f>
        <v>0</v>
      </c>
      <c r="X56" s="24">
        <f>T56*E56+V56*F56</f>
        <v>0</v>
      </c>
      <c r="Y56" s="33" t="s">
        <v>1389</v>
      </c>
      <c r="Z56" s="22">
        <v>12</v>
      </c>
      <c r="AA56" s="38" t="s">
        <v>295</v>
      </c>
    </row>
    <row r="57" spans="1:27" customHeight="1" ht="75.5">
      <c r="A57" s="22"/>
      <c r="B57" s="22" t="s">
        <v>1390</v>
      </c>
      <c r="C57" s="22" t="s">
        <v>1391</v>
      </c>
      <c r="D57" s="22"/>
      <c r="E57" s="24">
        <v>179.0</v>
      </c>
      <c r="F57" s="24">
        <v>3549.0</v>
      </c>
      <c r="G57" s="27">
        <v>179.0</v>
      </c>
      <c r="H57" s="27">
        <v>147.88</v>
      </c>
      <c r="I57" s="30">
        <v>170.05</v>
      </c>
      <c r="J57" s="30">
        <v>140.49</v>
      </c>
      <c r="K57" s="34">
        <v>166.47</v>
      </c>
      <c r="L57" s="34">
        <v>137.53</v>
      </c>
      <c r="M57" s="37">
        <v>161.1</v>
      </c>
      <c r="N57" s="37">
        <v>133.09</v>
      </c>
      <c r="O57" s="38">
        <v>1</v>
      </c>
      <c r="P57" s="38">
        <v>24</v>
      </c>
      <c r="Q57" s="22">
        <v>240</v>
      </c>
      <c r="R57" s="38" t="s">
        <v>56</v>
      </c>
      <c r="S57" s="22">
        <v>119</v>
      </c>
      <c r="T57" s="40"/>
      <c r="U57" s="22">
        <v>4</v>
      </c>
      <c r="V57" s="40"/>
      <c r="W57" s="22">
        <f>T57*O57+V57*P57*O57</f>
        <v>0</v>
      </c>
      <c r="X57" s="24">
        <f>T57*E57+V57*F57</f>
        <v>0</v>
      </c>
      <c r="Y57" s="33" t="s">
        <v>1392</v>
      </c>
      <c r="Z57" s="22">
        <v>12</v>
      </c>
      <c r="AA57" s="38" t="s">
        <v>1393</v>
      </c>
    </row>
    <row r="58" spans="1:27" customHeight="1" ht="75.5">
      <c r="A58" s="22"/>
      <c r="B58" s="22" t="s">
        <v>1394</v>
      </c>
      <c r="C58" s="22" t="s">
        <v>1226</v>
      </c>
      <c r="D58" s="22"/>
      <c r="E58" s="24">
        <v>389.0</v>
      </c>
      <c r="F58" s="24">
        <v>3999.0</v>
      </c>
      <c r="G58" s="27">
        <v>19.45</v>
      </c>
      <c r="H58" s="27">
        <v>16.66</v>
      </c>
      <c r="I58" s="30">
        <v>18.48</v>
      </c>
      <c r="J58" s="30">
        <v>15.83</v>
      </c>
      <c r="K58" s="34">
        <v>18.09</v>
      </c>
      <c r="L58" s="34">
        <v>15.49</v>
      </c>
      <c r="M58" s="37">
        <v>17.51</v>
      </c>
      <c r="N58" s="37">
        <v>14.99</v>
      </c>
      <c r="O58" s="38">
        <v>20</v>
      </c>
      <c r="P58" s="38">
        <v>12</v>
      </c>
      <c r="Q58" s="22">
        <v>545</v>
      </c>
      <c r="R58" s="38" t="s">
        <v>56</v>
      </c>
      <c r="S58" s="22">
        <v>170</v>
      </c>
      <c r="T58" s="40"/>
      <c r="U58" s="22">
        <v>14</v>
      </c>
      <c r="V58" s="40"/>
      <c r="W58" s="22">
        <f>T58*O58+V58*P58*O58</f>
        <v>0</v>
      </c>
      <c r="X58" s="24">
        <f>T58*E58+V58*F58</f>
        <v>0</v>
      </c>
      <c r="Y58" s="33" t="s">
        <v>1227</v>
      </c>
      <c r="Z58" s="22">
        <v>12</v>
      </c>
      <c r="AA58" s="38" t="s">
        <v>448</v>
      </c>
    </row>
    <row r="59" spans="1:27" customHeight="1" ht="75.5">
      <c r="A59" s="22"/>
      <c r="B59" s="22" t="s">
        <v>1395</v>
      </c>
      <c r="C59" s="22" t="s">
        <v>1229</v>
      </c>
      <c r="D59" s="22"/>
      <c r="E59" s="24">
        <v>389.0</v>
      </c>
      <c r="F59" s="24">
        <v>3999.0</v>
      </c>
      <c r="G59" s="27">
        <v>19.45</v>
      </c>
      <c r="H59" s="27">
        <v>16.66</v>
      </c>
      <c r="I59" s="30">
        <v>18.48</v>
      </c>
      <c r="J59" s="30">
        <v>15.83</v>
      </c>
      <c r="K59" s="34">
        <v>18.09</v>
      </c>
      <c r="L59" s="34">
        <v>15.49</v>
      </c>
      <c r="M59" s="37">
        <v>17.51</v>
      </c>
      <c r="N59" s="37">
        <v>14.99</v>
      </c>
      <c r="O59" s="38">
        <v>20</v>
      </c>
      <c r="P59" s="38">
        <v>12</v>
      </c>
      <c r="Q59" s="22">
        <v>545</v>
      </c>
      <c r="R59" s="38" t="s">
        <v>56</v>
      </c>
      <c r="S59" s="22">
        <v>128</v>
      </c>
      <c r="T59" s="40"/>
      <c r="U59" s="22">
        <v>10</v>
      </c>
      <c r="V59" s="40"/>
      <c r="W59" s="22">
        <f>T59*O59+V59*P59*O59</f>
        <v>0</v>
      </c>
      <c r="X59" s="24">
        <f>T59*E59+V59*F59</f>
        <v>0</v>
      </c>
      <c r="Y59" s="33" t="s">
        <v>1230</v>
      </c>
      <c r="Z59" s="22">
        <v>12</v>
      </c>
      <c r="AA59" s="38" t="s">
        <v>448</v>
      </c>
    </row>
    <row r="60" spans="1:27" customHeight="1" ht="75.5">
      <c r="A60" s="22"/>
      <c r="B60" s="22" t="s">
        <v>1396</v>
      </c>
      <c r="C60" s="22" t="s">
        <v>1232</v>
      </c>
      <c r="D60" s="22"/>
      <c r="E60" s="24">
        <v>389.0</v>
      </c>
      <c r="F60" s="24">
        <v>3999.0</v>
      </c>
      <c r="G60" s="27">
        <v>19.45</v>
      </c>
      <c r="H60" s="27">
        <v>16.66</v>
      </c>
      <c r="I60" s="30">
        <v>18.48</v>
      </c>
      <c r="J60" s="30">
        <v>15.83</v>
      </c>
      <c r="K60" s="34">
        <v>18.09</v>
      </c>
      <c r="L60" s="34">
        <v>15.49</v>
      </c>
      <c r="M60" s="37">
        <v>17.51</v>
      </c>
      <c r="N60" s="37">
        <v>14.99</v>
      </c>
      <c r="O60" s="38">
        <v>20</v>
      </c>
      <c r="P60" s="38">
        <v>12</v>
      </c>
      <c r="Q60" s="22">
        <v>545</v>
      </c>
      <c r="R60" s="38" t="s">
        <v>56</v>
      </c>
      <c r="S60" s="22">
        <v>169</v>
      </c>
      <c r="T60" s="40"/>
      <c r="U60" s="22">
        <v>14</v>
      </c>
      <c r="V60" s="40"/>
      <c r="W60" s="22">
        <f>T60*O60+V60*P60*O60</f>
        <v>0</v>
      </c>
      <c r="X60" s="24">
        <f>T60*E60+V60*F60</f>
        <v>0</v>
      </c>
      <c r="Y60" s="33" t="s">
        <v>1233</v>
      </c>
      <c r="Z60" s="22">
        <v>12</v>
      </c>
      <c r="AA60" s="38" t="s">
        <v>448</v>
      </c>
    </row>
    <row r="61" spans="1:27" customHeight="1" ht="75.5">
      <c r="A61" s="22"/>
      <c r="B61" s="22" t="s">
        <v>1397</v>
      </c>
      <c r="C61" s="22" t="s">
        <v>1398</v>
      </c>
      <c r="D61" s="22"/>
      <c r="E61" s="24">
        <v>69.0</v>
      </c>
      <c r="F61" s="24">
        <v>3649.0</v>
      </c>
      <c r="G61" s="27">
        <v>69.0</v>
      </c>
      <c r="H61" s="27">
        <v>60.82</v>
      </c>
      <c r="I61" s="30">
        <v>65.55</v>
      </c>
      <c r="J61" s="30">
        <v>57.78</v>
      </c>
      <c r="K61" s="34">
        <v>64.17</v>
      </c>
      <c r="L61" s="34">
        <v>56.56</v>
      </c>
      <c r="M61" s="37">
        <v>62.1</v>
      </c>
      <c r="N61" s="37">
        <v>54.74</v>
      </c>
      <c r="O61" s="38">
        <v>1</v>
      </c>
      <c r="P61" s="38">
        <v>60</v>
      </c>
      <c r="Q61" s="22">
        <v>60</v>
      </c>
      <c r="R61" s="38" t="s">
        <v>56</v>
      </c>
      <c r="S61" s="22">
        <v>1173</v>
      </c>
      <c r="T61" s="40"/>
      <c r="U61" s="22">
        <v>19</v>
      </c>
      <c r="V61" s="40"/>
      <c r="W61" s="22">
        <f>T61*O61+V61*P61*O61</f>
        <v>0</v>
      </c>
      <c r="X61" s="24">
        <f>T61*E61+V61*F61</f>
        <v>0</v>
      </c>
      <c r="Y61" s="33" t="s">
        <v>1399</v>
      </c>
      <c r="Z61" s="22">
        <v>12</v>
      </c>
      <c r="AA61" s="38" t="s">
        <v>1393</v>
      </c>
    </row>
    <row r="62" spans="1:27" customHeight="1" ht="75.5">
      <c r="A62" s="22"/>
      <c r="B62" s="22" t="s">
        <v>1400</v>
      </c>
      <c r="C62" s="22" t="s">
        <v>1401</v>
      </c>
      <c r="D62" s="22"/>
      <c r="E62" s="24">
        <v>539.0</v>
      </c>
      <c r="F62" s="24">
        <v>5449.0</v>
      </c>
      <c r="G62" s="27">
        <v>26.95</v>
      </c>
      <c r="H62" s="27">
        <v>22.7</v>
      </c>
      <c r="I62" s="30">
        <v>25.6</v>
      </c>
      <c r="J62" s="30">
        <v>21.57</v>
      </c>
      <c r="K62" s="34">
        <v>25.06</v>
      </c>
      <c r="L62" s="34">
        <v>21.11</v>
      </c>
      <c r="M62" s="37">
        <v>24.26</v>
      </c>
      <c r="N62" s="37">
        <v>20.43</v>
      </c>
      <c r="O62" s="38">
        <v>20</v>
      </c>
      <c r="P62" s="38">
        <v>12</v>
      </c>
      <c r="Q62" s="22">
        <v>688</v>
      </c>
      <c r="R62" s="38" t="s">
        <v>56</v>
      </c>
      <c r="S62" s="22">
        <v>200</v>
      </c>
      <c r="T62" s="40"/>
      <c r="U62" s="22">
        <v>16</v>
      </c>
      <c r="V62" s="40"/>
      <c r="W62" s="22">
        <f>T62*O62+V62*P62*O62</f>
        <v>0</v>
      </c>
      <c r="X62" s="24">
        <f>T62*E62+V62*F62</f>
        <v>0</v>
      </c>
      <c r="Y62" s="33" t="s">
        <v>1402</v>
      </c>
      <c r="Z62" s="22">
        <v>12</v>
      </c>
      <c r="AA62" s="38" t="s">
        <v>1305</v>
      </c>
    </row>
    <row r="63" spans="1:27" customHeight="1" ht="75.5">
      <c r="A63" s="22"/>
      <c r="B63" s="22" t="s">
        <v>1403</v>
      </c>
      <c r="C63" s="22" t="s">
        <v>1404</v>
      </c>
      <c r="D63" s="22"/>
      <c r="E63" s="24">
        <v>429.0</v>
      </c>
      <c r="F63" s="24">
        <v>4399.0</v>
      </c>
      <c r="G63" s="27">
        <v>21.45</v>
      </c>
      <c r="H63" s="27">
        <v>18.33</v>
      </c>
      <c r="I63" s="30">
        <v>20.38</v>
      </c>
      <c r="J63" s="30">
        <v>17.41</v>
      </c>
      <c r="K63" s="34">
        <v>19.95</v>
      </c>
      <c r="L63" s="34">
        <v>17.05</v>
      </c>
      <c r="M63" s="37">
        <v>19.31</v>
      </c>
      <c r="N63" s="37">
        <v>16.5</v>
      </c>
      <c r="O63" s="38">
        <v>20</v>
      </c>
      <c r="P63" s="38">
        <v>12</v>
      </c>
      <c r="Q63" s="22">
        <v>480</v>
      </c>
      <c r="R63" s="38" t="s">
        <v>56</v>
      </c>
      <c r="S63" s="22">
        <v>22</v>
      </c>
      <c r="T63" s="40"/>
      <c r="U63" s="22">
        <v>1</v>
      </c>
      <c r="V63" s="40"/>
      <c r="W63" s="22">
        <f>T63*O63+V63*P63*O63</f>
        <v>0</v>
      </c>
      <c r="X63" s="24">
        <f>T63*E63+V63*F63</f>
        <v>0</v>
      </c>
      <c r="Y63" s="33" t="s">
        <v>1405</v>
      </c>
      <c r="Z63" s="22">
        <v>12</v>
      </c>
      <c r="AA63" s="38" t="s">
        <v>510</v>
      </c>
    </row>
    <row r="64" spans="1:27" customHeight="1" ht="75.5">
      <c r="A64" s="22"/>
      <c r="B64" s="22" t="s">
        <v>1406</v>
      </c>
      <c r="C64" s="22" t="s">
        <v>1407</v>
      </c>
      <c r="D64" s="22"/>
      <c r="E64" s="24">
        <v>539.0</v>
      </c>
      <c r="F64" s="24">
        <v>5449.0</v>
      </c>
      <c r="G64" s="27">
        <v>53.9</v>
      </c>
      <c r="H64" s="27">
        <v>45.41</v>
      </c>
      <c r="I64" s="30">
        <v>51.21</v>
      </c>
      <c r="J64" s="30">
        <v>43.14</v>
      </c>
      <c r="K64" s="34">
        <v>50.13</v>
      </c>
      <c r="L64" s="34">
        <v>42.23</v>
      </c>
      <c r="M64" s="37">
        <v>48.51</v>
      </c>
      <c r="N64" s="37">
        <v>40.87</v>
      </c>
      <c r="O64" s="38">
        <v>10</v>
      </c>
      <c r="P64" s="38">
        <v>12</v>
      </c>
      <c r="Q64" s="22">
        <v>450</v>
      </c>
      <c r="R64" s="38" t="s">
        <v>56</v>
      </c>
      <c r="S64" s="22">
        <v>204</v>
      </c>
      <c r="T64" s="40"/>
      <c r="U64" s="22">
        <v>16</v>
      </c>
      <c r="V64" s="40"/>
      <c r="W64" s="22">
        <f>T64*O64+V64*P64*O64</f>
        <v>0</v>
      </c>
      <c r="X64" s="24">
        <f>T64*E64+V64*F64</f>
        <v>0</v>
      </c>
      <c r="Y64" s="33" t="s">
        <v>1408</v>
      </c>
      <c r="Z64" s="22">
        <v>12</v>
      </c>
      <c r="AA64" s="38" t="s">
        <v>1409</v>
      </c>
    </row>
    <row r="65" spans="1:27" customHeight="1" ht="75.5">
      <c r="A65" s="22"/>
      <c r="B65" s="22" t="s">
        <v>1410</v>
      </c>
      <c r="C65" s="22" t="s">
        <v>1411</v>
      </c>
      <c r="D65" s="22"/>
      <c r="E65" s="24">
        <v>69.0</v>
      </c>
      <c r="F65" s="24">
        <v>3349.0</v>
      </c>
      <c r="G65" s="27">
        <v>69.0</v>
      </c>
      <c r="H65" s="27">
        <v>55.82</v>
      </c>
      <c r="I65" s="30">
        <v>65.55</v>
      </c>
      <c r="J65" s="30">
        <v>53.03</v>
      </c>
      <c r="K65" s="34">
        <v>64.17</v>
      </c>
      <c r="L65" s="34">
        <v>51.91</v>
      </c>
      <c r="M65" s="37">
        <v>62.1</v>
      </c>
      <c r="N65" s="37">
        <v>50.24</v>
      </c>
      <c r="O65" s="38">
        <v>1</v>
      </c>
      <c r="P65" s="38">
        <v>60</v>
      </c>
      <c r="Q65" s="22">
        <v>258</v>
      </c>
      <c r="R65" s="38" t="s">
        <v>56</v>
      </c>
      <c r="S65" s="22">
        <v>255</v>
      </c>
      <c r="T65" s="40"/>
      <c r="U65" s="22">
        <v>4</v>
      </c>
      <c r="V65" s="40"/>
      <c r="W65" s="22">
        <f>T65*O65+V65*P65*O65</f>
        <v>0</v>
      </c>
      <c r="X65" s="24">
        <f>T65*E65+V65*F65</f>
        <v>0</v>
      </c>
      <c r="Y65" s="33" t="s">
        <v>1412</v>
      </c>
      <c r="Z65" s="22">
        <v>12</v>
      </c>
      <c r="AA65" s="38" t="s">
        <v>1287</v>
      </c>
    </row>
    <row r="66" spans="1:27" customHeight="1" ht="75.5">
      <c r="A66" s="22"/>
      <c r="B66" s="22" t="s">
        <v>1413</v>
      </c>
      <c r="C66" s="22" t="s">
        <v>1414</v>
      </c>
      <c r="D66" s="22"/>
      <c r="E66" s="24">
        <v>69.0</v>
      </c>
      <c r="F66" s="24">
        <v>3349.0</v>
      </c>
      <c r="G66" s="27">
        <v>69.0</v>
      </c>
      <c r="H66" s="27">
        <v>55.82</v>
      </c>
      <c r="I66" s="30">
        <v>65.55</v>
      </c>
      <c r="J66" s="30">
        <v>53.03</v>
      </c>
      <c r="K66" s="34">
        <v>64.17</v>
      </c>
      <c r="L66" s="34">
        <v>51.91</v>
      </c>
      <c r="M66" s="37">
        <v>62.1</v>
      </c>
      <c r="N66" s="37">
        <v>50.24</v>
      </c>
      <c r="O66" s="38">
        <v>1</v>
      </c>
      <c r="P66" s="38">
        <v>60</v>
      </c>
      <c r="Q66" s="22">
        <v>258</v>
      </c>
      <c r="R66" s="38" t="s">
        <v>56</v>
      </c>
      <c r="S66" s="22">
        <v>65</v>
      </c>
      <c r="T66" s="40"/>
      <c r="U66" s="22">
        <v>1</v>
      </c>
      <c r="V66" s="40"/>
      <c r="W66" s="22">
        <f>T66*O66+V66*P66*O66</f>
        <v>0</v>
      </c>
      <c r="X66" s="24">
        <f>T66*E66+V66*F66</f>
        <v>0</v>
      </c>
      <c r="Y66" s="33" t="s">
        <v>1415</v>
      </c>
      <c r="Z66" s="22">
        <v>12</v>
      </c>
      <c r="AA66" s="38" t="s">
        <v>1287</v>
      </c>
    </row>
    <row r="67" spans="1:27" customHeight="1" ht="75.5">
      <c r="A67" s="22"/>
      <c r="B67" s="22" t="s">
        <v>1416</v>
      </c>
      <c r="C67" s="22" t="s">
        <v>1417</v>
      </c>
      <c r="D67" s="22"/>
      <c r="E67" s="24">
        <v>69.0</v>
      </c>
      <c r="F67" s="24">
        <v>3349.0</v>
      </c>
      <c r="G67" s="27">
        <v>69.0</v>
      </c>
      <c r="H67" s="27">
        <v>55.82</v>
      </c>
      <c r="I67" s="30">
        <v>65.55</v>
      </c>
      <c r="J67" s="30">
        <v>53.03</v>
      </c>
      <c r="K67" s="34">
        <v>64.17</v>
      </c>
      <c r="L67" s="34">
        <v>51.91</v>
      </c>
      <c r="M67" s="37">
        <v>62.1</v>
      </c>
      <c r="N67" s="37">
        <v>50.24</v>
      </c>
      <c r="O67" s="38">
        <v>1</v>
      </c>
      <c r="P67" s="38">
        <v>60</v>
      </c>
      <c r="Q67" s="22">
        <v>258</v>
      </c>
      <c r="R67" s="38" t="s">
        <v>56</v>
      </c>
      <c r="S67" s="22">
        <v>17</v>
      </c>
      <c r="T67" s="40"/>
      <c r="U67" s="22">
        <v>0</v>
      </c>
      <c r="V67" s="40"/>
      <c r="W67" s="22">
        <f>T67*O67+V67*P67*O67</f>
        <v>0</v>
      </c>
      <c r="X67" s="24">
        <f>T67*E67+V67*F67</f>
        <v>0</v>
      </c>
      <c r="Y67" s="33" t="s">
        <v>1418</v>
      </c>
      <c r="Z67" s="22">
        <v>12</v>
      </c>
      <c r="AA67" s="38" t="s">
        <v>1287</v>
      </c>
    </row>
    <row r="68" spans="1:27" customHeight="1" ht="75.5">
      <c r="A68" s="22"/>
      <c r="B68" s="22" t="s">
        <v>1419</v>
      </c>
      <c r="C68" s="22" t="s">
        <v>1420</v>
      </c>
      <c r="D68" s="22"/>
      <c r="E68" s="24">
        <v>349.0</v>
      </c>
      <c r="F68" s="24">
        <v>7099.0</v>
      </c>
      <c r="G68" s="27">
        <v>11.63</v>
      </c>
      <c r="H68" s="27">
        <v>9.86</v>
      </c>
      <c r="I68" s="30">
        <v>11.05</v>
      </c>
      <c r="J68" s="30">
        <v>9.37</v>
      </c>
      <c r="K68" s="34">
        <v>10.82</v>
      </c>
      <c r="L68" s="34">
        <v>9.17</v>
      </c>
      <c r="M68" s="37">
        <v>10.47</v>
      </c>
      <c r="N68" s="37">
        <v>8.87</v>
      </c>
      <c r="O68" s="38">
        <v>30</v>
      </c>
      <c r="P68" s="38">
        <v>24</v>
      </c>
      <c r="Q68" s="22">
        <v>618</v>
      </c>
      <c r="R68" s="38" t="s">
        <v>56</v>
      </c>
      <c r="S68" s="22">
        <v>336</v>
      </c>
      <c r="T68" s="40"/>
      <c r="U68" s="22">
        <v>14</v>
      </c>
      <c r="V68" s="40"/>
      <c r="W68" s="22">
        <f>T68*O68+V68*P68*O68</f>
        <v>0</v>
      </c>
      <c r="X68" s="24">
        <f>T68*E68+V68*F68</f>
        <v>0</v>
      </c>
      <c r="Y68" s="33" t="s">
        <v>1421</v>
      </c>
      <c r="Z68" s="22">
        <v>12</v>
      </c>
      <c r="AA68" s="38" t="s">
        <v>474</v>
      </c>
    </row>
    <row r="69" spans="1:27" customHeight="1" ht="75.5">
      <c r="A69" s="22"/>
      <c r="B69" s="22" t="s">
        <v>1422</v>
      </c>
      <c r="C69" s="22" t="s">
        <v>1423</v>
      </c>
      <c r="D69" s="22"/>
      <c r="E69" s="24">
        <v>349.0</v>
      </c>
      <c r="F69" s="24">
        <v>7099.0</v>
      </c>
      <c r="G69" s="27">
        <v>11.63</v>
      </c>
      <c r="H69" s="27">
        <v>9.86</v>
      </c>
      <c r="I69" s="30">
        <v>11.05</v>
      </c>
      <c r="J69" s="30">
        <v>9.37</v>
      </c>
      <c r="K69" s="34">
        <v>10.82</v>
      </c>
      <c r="L69" s="34">
        <v>9.17</v>
      </c>
      <c r="M69" s="37">
        <v>10.47</v>
      </c>
      <c r="N69" s="37">
        <v>8.87</v>
      </c>
      <c r="O69" s="38">
        <v>30</v>
      </c>
      <c r="P69" s="38">
        <v>24</v>
      </c>
      <c r="Q69" s="22">
        <v>618</v>
      </c>
      <c r="R69" s="38" t="s">
        <v>56</v>
      </c>
      <c r="S69" s="22">
        <v>288</v>
      </c>
      <c r="T69" s="40"/>
      <c r="U69" s="22">
        <v>12</v>
      </c>
      <c r="V69" s="40"/>
      <c r="W69" s="22">
        <f>T69*O69+V69*P69*O69</f>
        <v>0</v>
      </c>
      <c r="X69" s="24">
        <f>T69*E69+V69*F69</f>
        <v>0</v>
      </c>
      <c r="Y69" s="33" t="s">
        <v>1424</v>
      </c>
      <c r="Z69" s="22">
        <v>12</v>
      </c>
      <c r="AA69" s="38" t="s">
        <v>474</v>
      </c>
    </row>
    <row r="70" spans="1:27" customHeight="1" ht="75.5">
      <c r="A70" s="22"/>
      <c r="B70" s="22" t="s">
        <v>1425</v>
      </c>
      <c r="C70" s="22" t="s">
        <v>1426</v>
      </c>
      <c r="D70" s="22"/>
      <c r="E70" s="24">
        <v>349.0</v>
      </c>
      <c r="F70" s="24">
        <v>7099.0</v>
      </c>
      <c r="G70" s="27">
        <v>11.63</v>
      </c>
      <c r="H70" s="27">
        <v>9.86</v>
      </c>
      <c r="I70" s="30">
        <v>11.05</v>
      </c>
      <c r="J70" s="30">
        <v>9.37</v>
      </c>
      <c r="K70" s="34">
        <v>10.82</v>
      </c>
      <c r="L70" s="34">
        <v>9.17</v>
      </c>
      <c r="M70" s="37">
        <v>10.47</v>
      </c>
      <c r="N70" s="37">
        <v>8.87</v>
      </c>
      <c r="O70" s="38">
        <v>30</v>
      </c>
      <c r="P70" s="38">
        <v>24</v>
      </c>
      <c r="Q70" s="22">
        <v>618</v>
      </c>
      <c r="R70" s="38" t="s">
        <v>56</v>
      </c>
      <c r="S70" s="22">
        <v>314</v>
      </c>
      <c r="T70" s="40"/>
      <c r="U70" s="22">
        <v>13</v>
      </c>
      <c r="V70" s="40"/>
      <c r="W70" s="22">
        <f>T70*O70+V70*P70*O70</f>
        <v>0</v>
      </c>
      <c r="X70" s="24">
        <f>T70*E70+V70*F70</f>
        <v>0</v>
      </c>
      <c r="Y70" s="33" t="s">
        <v>1427</v>
      </c>
      <c r="Z70" s="22">
        <v>12</v>
      </c>
      <c r="AA70" s="38" t="s">
        <v>474</v>
      </c>
    </row>
    <row r="71" spans="1:27" customHeight="1" ht="75.5">
      <c r="A71" s="22"/>
      <c r="B71" s="22" t="s">
        <v>1428</v>
      </c>
      <c r="C71" s="22" t="s">
        <v>1429</v>
      </c>
      <c r="D71" s="22"/>
      <c r="E71" s="24">
        <v>349.0</v>
      </c>
      <c r="F71" s="24">
        <v>7099.0</v>
      </c>
      <c r="G71" s="27">
        <v>11.63</v>
      </c>
      <c r="H71" s="27">
        <v>9.86</v>
      </c>
      <c r="I71" s="30">
        <v>11.05</v>
      </c>
      <c r="J71" s="30">
        <v>9.37</v>
      </c>
      <c r="K71" s="34">
        <v>10.82</v>
      </c>
      <c r="L71" s="34">
        <v>9.17</v>
      </c>
      <c r="M71" s="37">
        <v>10.47</v>
      </c>
      <c r="N71" s="37">
        <v>8.87</v>
      </c>
      <c r="O71" s="38">
        <v>30</v>
      </c>
      <c r="P71" s="38">
        <v>24</v>
      </c>
      <c r="Q71" s="22">
        <v>618</v>
      </c>
      <c r="R71" s="38" t="s">
        <v>56</v>
      </c>
      <c r="S71" s="22">
        <v>344</v>
      </c>
      <c r="T71" s="40"/>
      <c r="U71" s="22">
        <v>14</v>
      </c>
      <c r="V71" s="40"/>
      <c r="W71" s="22">
        <f>T71*O71+V71*P71*O71</f>
        <v>0</v>
      </c>
      <c r="X71" s="24">
        <f>T71*E71+V71*F71</f>
        <v>0</v>
      </c>
      <c r="Y71" s="33" t="s">
        <v>1430</v>
      </c>
      <c r="Z71" s="22">
        <v>12</v>
      </c>
      <c r="AA71" s="38" t="s">
        <v>474</v>
      </c>
    </row>
    <row r="72" spans="1:27" customHeight="1" ht="75.5">
      <c r="A72" s="22"/>
      <c r="B72" s="22" t="s">
        <v>1431</v>
      </c>
      <c r="C72" s="22" t="s">
        <v>1432</v>
      </c>
      <c r="D72" s="22"/>
      <c r="E72" s="24">
        <v>349.0</v>
      </c>
      <c r="F72" s="24">
        <v>7099.0</v>
      </c>
      <c r="G72" s="27">
        <v>11.63</v>
      </c>
      <c r="H72" s="27">
        <v>9.86</v>
      </c>
      <c r="I72" s="30">
        <v>11.05</v>
      </c>
      <c r="J72" s="30">
        <v>9.37</v>
      </c>
      <c r="K72" s="34">
        <v>10.82</v>
      </c>
      <c r="L72" s="34">
        <v>9.17</v>
      </c>
      <c r="M72" s="37">
        <v>10.47</v>
      </c>
      <c r="N72" s="37">
        <v>8.87</v>
      </c>
      <c r="O72" s="38">
        <v>30</v>
      </c>
      <c r="P72" s="38">
        <v>24</v>
      </c>
      <c r="Q72" s="22">
        <v>618</v>
      </c>
      <c r="R72" s="38" t="s">
        <v>56</v>
      </c>
      <c r="S72" s="22">
        <v>192</v>
      </c>
      <c r="T72" s="40"/>
      <c r="U72" s="22">
        <v>8</v>
      </c>
      <c r="V72" s="40"/>
      <c r="W72" s="22">
        <f>T72*O72+V72*P72*O72</f>
        <v>0</v>
      </c>
      <c r="X72" s="24">
        <f>T72*E72+V72*F72</f>
        <v>0</v>
      </c>
      <c r="Y72" s="33" t="s">
        <v>1433</v>
      </c>
      <c r="Z72" s="22">
        <v>12</v>
      </c>
      <c r="AA72" s="38" t="s">
        <v>474</v>
      </c>
    </row>
    <row r="73" spans="1:27" customHeight="1" ht="75.5">
      <c r="A73" s="22"/>
      <c r="B73" s="22" t="s">
        <v>1434</v>
      </c>
      <c r="C73" s="22" t="s">
        <v>1420</v>
      </c>
      <c r="D73" s="22"/>
      <c r="E73" s="24">
        <v>369.0</v>
      </c>
      <c r="F73" s="24">
        <v>7449.0</v>
      </c>
      <c r="G73" s="27">
        <v>12.3</v>
      </c>
      <c r="H73" s="27">
        <v>10.35</v>
      </c>
      <c r="I73" s="30">
        <v>11.69</v>
      </c>
      <c r="J73" s="30">
        <v>9.83</v>
      </c>
      <c r="K73" s="34">
        <v>11.44</v>
      </c>
      <c r="L73" s="34">
        <v>9.63</v>
      </c>
      <c r="M73" s="37">
        <v>11.07</v>
      </c>
      <c r="N73" s="37">
        <v>9.32</v>
      </c>
      <c r="O73" s="38">
        <v>30</v>
      </c>
      <c r="P73" s="38">
        <v>24</v>
      </c>
      <c r="Q73" s="22">
        <v>645</v>
      </c>
      <c r="R73" s="38" t="s">
        <v>56</v>
      </c>
      <c r="S73" s="22">
        <v>318</v>
      </c>
      <c r="T73" s="40"/>
      <c r="U73" s="22">
        <v>13</v>
      </c>
      <c r="V73" s="40"/>
      <c r="W73" s="22">
        <f>T73*O73+V73*P73*O73</f>
        <v>0</v>
      </c>
      <c r="X73" s="24">
        <f>T73*E73+V73*F73</f>
        <v>0</v>
      </c>
      <c r="Y73" s="33" t="s">
        <v>1435</v>
      </c>
      <c r="Z73" s="22">
        <v>12</v>
      </c>
      <c r="AA73" s="38" t="s">
        <v>474</v>
      </c>
    </row>
    <row r="74" spans="1:27" customHeight="1" ht="75.5">
      <c r="A74" s="22"/>
      <c r="B74" s="22" t="s">
        <v>1436</v>
      </c>
      <c r="C74" s="22" t="s">
        <v>1423</v>
      </c>
      <c r="D74" s="22"/>
      <c r="E74" s="24">
        <v>369.0</v>
      </c>
      <c r="F74" s="24">
        <v>7449.0</v>
      </c>
      <c r="G74" s="27">
        <v>12.3</v>
      </c>
      <c r="H74" s="27">
        <v>10.35</v>
      </c>
      <c r="I74" s="30">
        <v>11.69</v>
      </c>
      <c r="J74" s="30">
        <v>9.83</v>
      </c>
      <c r="K74" s="34">
        <v>11.44</v>
      </c>
      <c r="L74" s="34">
        <v>9.63</v>
      </c>
      <c r="M74" s="37">
        <v>11.07</v>
      </c>
      <c r="N74" s="37">
        <v>9.32</v>
      </c>
      <c r="O74" s="38">
        <v>30</v>
      </c>
      <c r="P74" s="38">
        <v>24</v>
      </c>
      <c r="Q74" s="22">
        <v>645</v>
      </c>
      <c r="R74" s="38" t="s">
        <v>56</v>
      </c>
      <c r="S74" s="22">
        <v>301</v>
      </c>
      <c r="T74" s="40"/>
      <c r="U74" s="22">
        <v>12</v>
      </c>
      <c r="V74" s="40"/>
      <c r="W74" s="22">
        <f>T74*O74+V74*P74*O74</f>
        <v>0</v>
      </c>
      <c r="X74" s="24">
        <f>T74*E74+V74*F74</f>
        <v>0</v>
      </c>
      <c r="Y74" s="33" t="s">
        <v>1437</v>
      </c>
      <c r="Z74" s="22">
        <v>12</v>
      </c>
      <c r="AA74" s="38" t="s">
        <v>474</v>
      </c>
    </row>
    <row r="75" spans="1:27" customHeight="1" ht="75.5">
      <c r="A75" s="22"/>
      <c r="B75" s="22" t="s">
        <v>1438</v>
      </c>
      <c r="C75" s="22" t="s">
        <v>1426</v>
      </c>
      <c r="D75" s="22"/>
      <c r="E75" s="24">
        <v>369.0</v>
      </c>
      <c r="F75" s="24">
        <v>7449.0</v>
      </c>
      <c r="G75" s="27">
        <v>12.3</v>
      </c>
      <c r="H75" s="27">
        <v>10.35</v>
      </c>
      <c r="I75" s="30">
        <v>11.69</v>
      </c>
      <c r="J75" s="30">
        <v>9.83</v>
      </c>
      <c r="K75" s="34">
        <v>11.44</v>
      </c>
      <c r="L75" s="34">
        <v>9.63</v>
      </c>
      <c r="M75" s="37">
        <v>11.07</v>
      </c>
      <c r="N75" s="37">
        <v>9.32</v>
      </c>
      <c r="O75" s="38">
        <v>30</v>
      </c>
      <c r="P75" s="38">
        <v>24</v>
      </c>
      <c r="Q75" s="22">
        <v>645</v>
      </c>
      <c r="R75" s="38" t="s">
        <v>56</v>
      </c>
      <c r="S75" s="22">
        <v>414</v>
      </c>
      <c r="T75" s="40"/>
      <c r="U75" s="22">
        <v>17</v>
      </c>
      <c r="V75" s="40"/>
      <c r="W75" s="22">
        <f>T75*O75+V75*P75*O75</f>
        <v>0</v>
      </c>
      <c r="X75" s="24">
        <f>T75*E75+V75*F75</f>
        <v>0</v>
      </c>
      <c r="Y75" s="33" t="s">
        <v>1439</v>
      </c>
      <c r="Z75" s="22">
        <v>12</v>
      </c>
      <c r="AA75" s="38" t="s">
        <v>474</v>
      </c>
    </row>
    <row r="76" spans="1:27" customHeight="1" ht="75.5">
      <c r="A76" s="22"/>
      <c r="B76" s="22" t="s">
        <v>1440</v>
      </c>
      <c r="C76" s="22" t="s">
        <v>1429</v>
      </c>
      <c r="D76" s="22"/>
      <c r="E76" s="24">
        <v>369.0</v>
      </c>
      <c r="F76" s="24">
        <v>7449.0</v>
      </c>
      <c r="G76" s="27">
        <v>12.3</v>
      </c>
      <c r="H76" s="27">
        <v>10.35</v>
      </c>
      <c r="I76" s="30">
        <v>11.69</v>
      </c>
      <c r="J76" s="30">
        <v>9.83</v>
      </c>
      <c r="K76" s="34">
        <v>11.44</v>
      </c>
      <c r="L76" s="34">
        <v>9.63</v>
      </c>
      <c r="M76" s="37">
        <v>11.07</v>
      </c>
      <c r="N76" s="37">
        <v>9.32</v>
      </c>
      <c r="O76" s="38">
        <v>30</v>
      </c>
      <c r="P76" s="38">
        <v>24</v>
      </c>
      <c r="Q76" s="22">
        <v>645</v>
      </c>
      <c r="R76" s="38" t="s">
        <v>56</v>
      </c>
      <c r="S76" s="22">
        <v>399</v>
      </c>
      <c r="T76" s="40"/>
      <c r="U76" s="22">
        <v>16</v>
      </c>
      <c r="V76" s="40"/>
      <c r="W76" s="22">
        <f>T76*O76+V76*P76*O76</f>
        <v>0</v>
      </c>
      <c r="X76" s="24">
        <f>T76*E76+V76*F76</f>
        <v>0</v>
      </c>
      <c r="Y76" s="33" t="s">
        <v>1441</v>
      </c>
      <c r="Z76" s="22">
        <v>12</v>
      </c>
      <c r="AA76" s="38" t="s">
        <v>474</v>
      </c>
    </row>
    <row r="77" spans="1:27" customHeight="1" ht="75.5">
      <c r="A77" s="22"/>
      <c r="B77" s="22" t="s">
        <v>1442</v>
      </c>
      <c r="C77" s="22" t="s">
        <v>1432</v>
      </c>
      <c r="D77" s="22"/>
      <c r="E77" s="24">
        <v>369.0</v>
      </c>
      <c r="F77" s="24">
        <v>7449.0</v>
      </c>
      <c r="G77" s="27">
        <v>12.3</v>
      </c>
      <c r="H77" s="27">
        <v>10.35</v>
      </c>
      <c r="I77" s="30">
        <v>11.69</v>
      </c>
      <c r="J77" s="30">
        <v>9.83</v>
      </c>
      <c r="K77" s="34">
        <v>11.44</v>
      </c>
      <c r="L77" s="34">
        <v>9.63</v>
      </c>
      <c r="M77" s="37">
        <v>11.07</v>
      </c>
      <c r="N77" s="37">
        <v>9.32</v>
      </c>
      <c r="O77" s="38">
        <v>30</v>
      </c>
      <c r="P77" s="38">
        <v>24</v>
      </c>
      <c r="Q77" s="22">
        <v>645</v>
      </c>
      <c r="R77" s="38" t="s">
        <v>56</v>
      </c>
      <c r="S77" s="22">
        <v>328</v>
      </c>
      <c r="T77" s="40"/>
      <c r="U77" s="22">
        <v>13</v>
      </c>
      <c r="V77" s="40"/>
      <c r="W77" s="22">
        <f>T77*O77+V77*P77*O77</f>
        <v>0</v>
      </c>
      <c r="X77" s="24">
        <f>T77*E77+V77*F77</f>
        <v>0</v>
      </c>
      <c r="Y77" s="33" t="s">
        <v>1443</v>
      </c>
      <c r="Z77" s="22">
        <v>12</v>
      </c>
      <c r="AA77" s="38" t="s">
        <v>474</v>
      </c>
    </row>
    <row r="78" spans="1:27" customHeight="1" ht="75.5">
      <c r="A78" s="22"/>
      <c r="B78" s="22" t="s">
        <v>1444</v>
      </c>
      <c r="C78" s="22" t="s">
        <v>1445</v>
      </c>
      <c r="D78" s="22"/>
      <c r="E78" s="24">
        <v>989.0</v>
      </c>
      <c r="F78" s="24">
        <v>3349.0</v>
      </c>
      <c r="G78" s="27">
        <v>98.9</v>
      </c>
      <c r="H78" s="27">
        <v>83.73</v>
      </c>
      <c r="I78" s="30">
        <v>93.96</v>
      </c>
      <c r="J78" s="30">
        <v>79.54</v>
      </c>
      <c r="K78" s="34">
        <v>91.98</v>
      </c>
      <c r="L78" s="34">
        <v>77.87</v>
      </c>
      <c r="M78" s="37">
        <v>89.01</v>
      </c>
      <c r="N78" s="37">
        <v>75.36</v>
      </c>
      <c r="O78" s="38">
        <v>10</v>
      </c>
      <c r="P78" s="38">
        <v>4</v>
      </c>
      <c r="Q78" s="22">
        <v>821</v>
      </c>
      <c r="R78" s="38" t="s">
        <v>56</v>
      </c>
      <c r="S78" s="22">
        <v>43</v>
      </c>
      <c r="T78" s="40"/>
      <c r="U78" s="22">
        <v>10</v>
      </c>
      <c r="V78" s="40"/>
      <c r="W78" s="22">
        <f>T78*O78+V78*P78*O78</f>
        <v>0</v>
      </c>
      <c r="X78" s="24">
        <f>T78*E78+V78*F78</f>
        <v>0</v>
      </c>
      <c r="Y78" s="33" t="s">
        <v>1446</v>
      </c>
      <c r="Z78" s="22">
        <v>12</v>
      </c>
      <c r="AA78" s="38" t="s">
        <v>474</v>
      </c>
    </row>
    <row r="79" spans="1:27" customHeight="1" ht="75.5">
      <c r="A79" s="22"/>
      <c r="B79" s="22" t="s">
        <v>1447</v>
      </c>
      <c r="C79" s="22" t="s">
        <v>1448</v>
      </c>
      <c r="D79" s="22"/>
      <c r="E79" s="24">
        <v>989.0</v>
      </c>
      <c r="F79" s="24">
        <v>3349.0</v>
      </c>
      <c r="G79" s="27">
        <v>98.9</v>
      </c>
      <c r="H79" s="27">
        <v>83.73</v>
      </c>
      <c r="I79" s="30">
        <v>93.96</v>
      </c>
      <c r="J79" s="30">
        <v>79.54</v>
      </c>
      <c r="K79" s="34">
        <v>91.98</v>
      </c>
      <c r="L79" s="34">
        <v>77.87</v>
      </c>
      <c r="M79" s="37">
        <v>89.01</v>
      </c>
      <c r="N79" s="37">
        <v>75.36</v>
      </c>
      <c r="O79" s="38">
        <v>10</v>
      </c>
      <c r="P79" s="38">
        <v>4</v>
      </c>
      <c r="Q79" s="22">
        <v>821</v>
      </c>
      <c r="R79" s="38" t="s">
        <v>56</v>
      </c>
      <c r="S79" s="22">
        <v>42</v>
      </c>
      <c r="T79" s="40"/>
      <c r="U79" s="22">
        <v>9</v>
      </c>
      <c r="V79" s="40"/>
      <c r="W79" s="22">
        <f>T79*O79+V79*P79*O79</f>
        <v>0</v>
      </c>
      <c r="X79" s="24">
        <f>T79*E79+V79*F79</f>
        <v>0</v>
      </c>
      <c r="Y79" s="33" t="s">
        <v>1449</v>
      </c>
      <c r="Z79" s="22">
        <v>12</v>
      </c>
      <c r="AA79" s="38" t="s">
        <v>474</v>
      </c>
    </row>
    <row r="80" spans="1:27" customHeight="1" ht="75.5">
      <c r="A80" s="22"/>
      <c r="B80" s="22" t="s">
        <v>1450</v>
      </c>
      <c r="C80" s="22" t="s">
        <v>1451</v>
      </c>
      <c r="D80" s="22"/>
      <c r="E80" s="24">
        <v>989.0</v>
      </c>
      <c r="F80" s="24">
        <v>3349.0</v>
      </c>
      <c r="G80" s="27">
        <v>98.9</v>
      </c>
      <c r="H80" s="27">
        <v>83.73</v>
      </c>
      <c r="I80" s="30">
        <v>93.96</v>
      </c>
      <c r="J80" s="30">
        <v>79.54</v>
      </c>
      <c r="K80" s="34">
        <v>91.98</v>
      </c>
      <c r="L80" s="34">
        <v>77.87</v>
      </c>
      <c r="M80" s="37">
        <v>89.01</v>
      </c>
      <c r="N80" s="37">
        <v>75.36</v>
      </c>
      <c r="O80" s="38">
        <v>10</v>
      </c>
      <c r="P80" s="38">
        <v>4</v>
      </c>
      <c r="Q80" s="22">
        <v>821</v>
      </c>
      <c r="R80" s="38" t="s">
        <v>56</v>
      </c>
      <c r="S80" s="22">
        <v>43</v>
      </c>
      <c r="T80" s="40"/>
      <c r="U80" s="22">
        <v>10</v>
      </c>
      <c r="V80" s="40"/>
      <c r="W80" s="22">
        <f>T80*O80+V80*P80*O80</f>
        <v>0</v>
      </c>
      <c r="X80" s="24">
        <f>T80*E80+V80*F80</f>
        <v>0</v>
      </c>
      <c r="Y80" s="33" t="s">
        <v>1452</v>
      </c>
      <c r="Z80" s="22">
        <v>12</v>
      </c>
      <c r="AA80" s="38" t="s">
        <v>474</v>
      </c>
    </row>
    <row r="81" spans="1:27" customHeight="1" ht="75.5">
      <c r="A81" s="22"/>
      <c r="B81" s="22" t="s">
        <v>1453</v>
      </c>
      <c r="C81" s="22" t="s">
        <v>1454</v>
      </c>
      <c r="D81" s="22"/>
      <c r="E81" s="24">
        <v>989.0</v>
      </c>
      <c r="F81" s="24">
        <v>3349.0</v>
      </c>
      <c r="G81" s="27">
        <v>98.9</v>
      </c>
      <c r="H81" s="27">
        <v>83.73</v>
      </c>
      <c r="I81" s="30">
        <v>93.96</v>
      </c>
      <c r="J81" s="30">
        <v>79.54</v>
      </c>
      <c r="K81" s="34">
        <v>91.98</v>
      </c>
      <c r="L81" s="34">
        <v>77.87</v>
      </c>
      <c r="M81" s="37">
        <v>89.01</v>
      </c>
      <c r="N81" s="37">
        <v>75.36</v>
      </c>
      <c r="O81" s="38">
        <v>10</v>
      </c>
      <c r="P81" s="38">
        <v>4</v>
      </c>
      <c r="Q81" s="22">
        <v>821</v>
      </c>
      <c r="R81" s="38" t="s">
        <v>56</v>
      </c>
      <c r="S81" s="22">
        <v>65</v>
      </c>
      <c r="T81" s="40"/>
      <c r="U81" s="22">
        <v>16</v>
      </c>
      <c r="V81" s="40"/>
      <c r="W81" s="22">
        <f>T81*O81+V81*P81*O81</f>
        <v>0</v>
      </c>
      <c r="X81" s="24">
        <f>T81*E81+V81*F81</f>
        <v>0</v>
      </c>
      <c r="Y81" s="33" t="s">
        <v>1455</v>
      </c>
      <c r="Z81" s="22">
        <v>12</v>
      </c>
      <c r="AA81" s="38" t="s">
        <v>474</v>
      </c>
    </row>
    <row r="82" spans="1:27" customHeight="1" ht="75.5">
      <c r="A82" s="22"/>
      <c r="B82" s="22" t="s">
        <v>1456</v>
      </c>
      <c r="C82" s="22" t="s">
        <v>1457</v>
      </c>
      <c r="D82" s="22"/>
      <c r="E82" s="24">
        <v>209.0</v>
      </c>
      <c r="F82" s="24">
        <v>4349.0</v>
      </c>
      <c r="G82" s="27">
        <v>209.0</v>
      </c>
      <c r="H82" s="27">
        <v>173.96</v>
      </c>
      <c r="I82" s="30">
        <v>198.55</v>
      </c>
      <c r="J82" s="30">
        <v>165.26</v>
      </c>
      <c r="K82" s="34">
        <v>194.37</v>
      </c>
      <c r="L82" s="34">
        <v>161.78</v>
      </c>
      <c r="M82" s="37">
        <v>188.1</v>
      </c>
      <c r="N82" s="37">
        <v>156.56</v>
      </c>
      <c r="O82" s="38">
        <v>1</v>
      </c>
      <c r="P82" s="38">
        <v>25</v>
      </c>
      <c r="Q82" s="22">
        <v>88</v>
      </c>
      <c r="R82" s="38" t="s">
        <v>56</v>
      </c>
      <c r="S82" s="22">
        <v>6</v>
      </c>
      <c r="T82" s="40"/>
      <c r="U82" s="22">
        <v>0</v>
      </c>
      <c r="V82" s="40"/>
      <c r="W82" s="22">
        <f>T82*O82+V82*P82*O82</f>
        <v>0</v>
      </c>
      <c r="X82" s="24">
        <f>T82*E82+V82*F82</f>
        <v>0</v>
      </c>
      <c r="Y82" s="33" t="s">
        <v>1458</v>
      </c>
      <c r="Z82" s="22">
        <v>12</v>
      </c>
      <c r="AA82" s="38" t="s">
        <v>295</v>
      </c>
    </row>
    <row r="83" spans="1:27" customHeight="1" ht="75.5">
      <c r="A83" s="22"/>
      <c r="B83" s="22" t="s">
        <v>1459</v>
      </c>
      <c r="C83" s="22" t="s">
        <v>1457</v>
      </c>
      <c r="D83" s="22"/>
      <c r="E83" s="24">
        <v>209.0</v>
      </c>
      <c r="F83" s="24">
        <v>4349.0</v>
      </c>
      <c r="G83" s="27">
        <v>209.0</v>
      </c>
      <c r="H83" s="27">
        <v>173.96</v>
      </c>
      <c r="I83" s="30">
        <v>198.55</v>
      </c>
      <c r="J83" s="30">
        <v>165.26</v>
      </c>
      <c r="K83" s="34">
        <v>194.37</v>
      </c>
      <c r="L83" s="34">
        <v>161.78</v>
      </c>
      <c r="M83" s="37">
        <v>188.1</v>
      </c>
      <c r="N83" s="37">
        <v>156.56</v>
      </c>
      <c r="O83" s="38">
        <v>1</v>
      </c>
      <c r="P83" s="38">
        <v>25</v>
      </c>
      <c r="Q83" s="22">
        <v>88</v>
      </c>
      <c r="R83" s="38" t="s">
        <v>56</v>
      </c>
      <c r="S83" s="22">
        <v>7</v>
      </c>
      <c r="T83" s="40"/>
      <c r="U83" s="22">
        <v>0</v>
      </c>
      <c r="V83" s="40"/>
      <c r="W83" s="22">
        <f>T83*O83+V83*P83*O83</f>
        <v>0</v>
      </c>
      <c r="X83" s="24">
        <f>T83*E83+V83*F83</f>
        <v>0</v>
      </c>
      <c r="Y83" s="33" t="s">
        <v>1460</v>
      </c>
      <c r="Z83" s="22">
        <v>12</v>
      </c>
      <c r="AA83" s="38" t="s">
        <v>1461</v>
      </c>
    </row>
    <row r="84" spans="1:27" customHeight="1" ht="75.5">
      <c r="A84" s="22"/>
      <c r="B84" s="22" t="s">
        <v>1462</v>
      </c>
      <c r="C84" s="22" t="s">
        <v>1463</v>
      </c>
      <c r="D84" s="22"/>
      <c r="E84" s="24">
        <v>139.0</v>
      </c>
      <c r="F84" s="24">
        <v>7299.0</v>
      </c>
      <c r="G84" s="27">
        <v>139.0</v>
      </c>
      <c r="H84" s="27">
        <v>121.65</v>
      </c>
      <c r="I84" s="30">
        <v>132.05</v>
      </c>
      <c r="J84" s="30">
        <v>115.57</v>
      </c>
      <c r="K84" s="34">
        <v>129.27</v>
      </c>
      <c r="L84" s="34">
        <v>113.13</v>
      </c>
      <c r="M84" s="37">
        <v>125.1</v>
      </c>
      <c r="N84" s="37">
        <v>109.49</v>
      </c>
      <c r="O84" s="38">
        <v>1</v>
      </c>
      <c r="P84" s="38">
        <v>60</v>
      </c>
      <c r="Q84" s="22">
        <v>85</v>
      </c>
      <c r="R84" s="38" t="s">
        <v>56</v>
      </c>
      <c r="S84" s="22">
        <v>145</v>
      </c>
      <c r="T84" s="40"/>
      <c r="U84" s="22">
        <v>2</v>
      </c>
      <c r="V84" s="40"/>
      <c r="W84" s="22">
        <f>T84*O84+V84*P84*O84</f>
        <v>0</v>
      </c>
      <c r="X84" s="24">
        <f>T84*E84+V84*F84</f>
        <v>0</v>
      </c>
      <c r="Y84" s="33" t="s">
        <v>1464</v>
      </c>
      <c r="Z84" s="22">
        <v>12</v>
      </c>
      <c r="AA84" s="38" t="s">
        <v>295</v>
      </c>
    </row>
    <row r="85" spans="1:27" customHeight="1" ht="75.5">
      <c r="A85" s="22"/>
      <c r="B85" s="22" t="s">
        <v>1465</v>
      </c>
      <c r="C85" s="22" t="s">
        <v>1466</v>
      </c>
      <c r="D85" s="22"/>
      <c r="E85" s="24">
        <v>139.0</v>
      </c>
      <c r="F85" s="24">
        <v>7299.0</v>
      </c>
      <c r="G85" s="27">
        <v>139.0</v>
      </c>
      <c r="H85" s="27">
        <v>121.65</v>
      </c>
      <c r="I85" s="30">
        <v>132.05</v>
      </c>
      <c r="J85" s="30">
        <v>115.57</v>
      </c>
      <c r="K85" s="34">
        <v>129.27</v>
      </c>
      <c r="L85" s="34">
        <v>113.13</v>
      </c>
      <c r="M85" s="37">
        <v>125.1</v>
      </c>
      <c r="N85" s="37">
        <v>109.49</v>
      </c>
      <c r="O85" s="38">
        <v>1</v>
      </c>
      <c r="P85" s="38">
        <v>60</v>
      </c>
      <c r="Q85" s="22">
        <v>85</v>
      </c>
      <c r="R85" s="38" t="s">
        <v>56</v>
      </c>
      <c r="S85" s="22">
        <v>170</v>
      </c>
      <c r="T85" s="40"/>
      <c r="U85" s="22">
        <v>2</v>
      </c>
      <c r="V85" s="40"/>
      <c r="W85" s="22">
        <f>T85*O85+V85*P85*O85</f>
        <v>0</v>
      </c>
      <c r="X85" s="24">
        <f>T85*E85+V85*F85</f>
        <v>0</v>
      </c>
      <c r="Y85" s="33" t="s">
        <v>1467</v>
      </c>
      <c r="Z85" s="22">
        <v>12</v>
      </c>
      <c r="AA85" s="38" t="s">
        <v>295</v>
      </c>
    </row>
    <row r="86" spans="1:27" customHeight="1" ht="75.5">
      <c r="A86" s="22"/>
      <c r="B86" s="22" t="s">
        <v>1468</v>
      </c>
      <c r="C86" s="22" t="s">
        <v>1469</v>
      </c>
      <c r="D86" s="22"/>
      <c r="E86" s="24">
        <v>259.0</v>
      </c>
      <c r="F86" s="24">
        <v>5199.0</v>
      </c>
      <c r="G86" s="27">
        <v>259.0</v>
      </c>
      <c r="H86" s="27">
        <v>216.63</v>
      </c>
      <c r="I86" s="30">
        <v>246.05</v>
      </c>
      <c r="J86" s="30">
        <v>205.8</v>
      </c>
      <c r="K86" s="34">
        <v>240.87</v>
      </c>
      <c r="L86" s="34">
        <v>201.47</v>
      </c>
      <c r="M86" s="37">
        <v>233.1</v>
      </c>
      <c r="N86" s="37">
        <v>194.97</v>
      </c>
      <c r="O86" s="38">
        <v>1</v>
      </c>
      <c r="P86" s="38">
        <v>24</v>
      </c>
      <c r="Q86" s="22">
        <v>200</v>
      </c>
      <c r="R86" s="38" t="s">
        <v>56</v>
      </c>
      <c r="S86" s="22">
        <v>96</v>
      </c>
      <c r="T86" s="40"/>
      <c r="U86" s="22">
        <v>3</v>
      </c>
      <c r="V86" s="40"/>
      <c r="W86" s="22">
        <f>T86*O86+V86*P86*O86</f>
        <v>0</v>
      </c>
      <c r="X86" s="24">
        <f>T86*E86+V86*F86</f>
        <v>0</v>
      </c>
      <c r="Y86" s="33" t="s">
        <v>1470</v>
      </c>
      <c r="Z86" s="22">
        <v>12</v>
      </c>
      <c r="AA86" s="38" t="s">
        <v>1393</v>
      </c>
    </row>
    <row r="87" spans="1:27" customHeight="1" ht="75.5">
      <c r="A87" s="22"/>
      <c r="B87" s="22" t="s">
        <v>1471</v>
      </c>
      <c r="C87" s="22" t="s">
        <v>1472</v>
      </c>
      <c r="D87" s="22"/>
      <c r="E87" s="24">
        <v>249.0</v>
      </c>
      <c r="F87" s="24">
        <v>5049.0</v>
      </c>
      <c r="G87" s="27">
        <v>249.0</v>
      </c>
      <c r="H87" s="27">
        <v>210.38</v>
      </c>
      <c r="I87" s="30">
        <v>236.55</v>
      </c>
      <c r="J87" s="30">
        <v>199.86</v>
      </c>
      <c r="K87" s="34">
        <v>231.57</v>
      </c>
      <c r="L87" s="34">
        <v>195.65</v>
      </c>
      <c r="M87" s="37">
        <v>224.1</v>
      </c>
      <c r="N87" s="37">
        <v>189.34</v>
      </c>
      <c r="O87" s="38">
        <v>1</v>
      </c>
      <c r="P87" s="38">
        <v>24</v>
      </c>
      <c r="Q87" s="22">
        <v>240</v>
      </c>
      <c r="R87" s="38" t="s">
        <v>56</v>
      </c>
      <c r="S87" s="22">
        <v>96</v>
      </c>
      <c r="T87" s="40"/>
      <c r="U87" s="22">
        <v>3</v>
      </c>
      <c r="V87" s="40"/>
      <c r="W87" s="22">
        <f>T87*O87+V87*P87*O87</f>
        <v>0</v>
      </c>
      <c r="X87" s="24">
        <f>T87*E87+V87*F87</f>
        <v>0</v>
      </c>
      <c r="Y87" s="33" t="s">
        <v>1473</v>
      </c>
      <c r="Z87" s="22">
        <v>12</v>
      </c>
      <c r="AA87" s="38" t="s">
        <v>1393</v>
      </c>
    </row>
    <row r="88" spans="1:27" customHeight="1" ht="75.5">
      <c r="A88" s="22"/>
      <c r="B88" s="22" t="s">
        <v>1474</v>
      </c>
      <c r="C88" s="22" t="s">
        <v>1475</v>
      </c>
      <c r="D88" s="22"/>
      <c r="E88" s="24">
        <v>89.0</v>
      </c>
      <c r="F88" s="24">
        <v>2299.0</v>
      </c>
      <c r="G88" s="27">
        <v>89.0</v>
      </c>
      <c r="H88" s="27">
        <v>76.63</v>
      </c>
      <c r="I88" s="30">
        <v>84.55</v>
      </c>
      <c r="J88" s="30">
        <v>72.8</v>
      </c>
      <c r="K88" s="34">
        <v>82.77</v>
      </c>
      <c r="L88" s="34">
        <v>71.27</v>
      </c>
      <c r="M88" s="37">
        <v>80.1</v>
      </c>
      <c r="N88" s="37">
        <v>68.97</v>
      </c>
      <c r="O88" s="38">
        <v>1</v>
      </c>
      <c r="P88" s="38">
        <v>30</v>
      </c>
      <c r="Q88" s="22">
        <v>150</v>
      </c>
      <c r="R88" s="38" t="s">
        <v>56</v>
      </c>
      <c r="S88" s="22">
        <v>17</v>
      </c>
      <c r="T88" s="40"/>
      <c r="U88" s="22">
        <v>0</v>
      </c>
      <c r="V88" s="40"/>
      <c r="W88" s="22">
        <f>T88*O88+V88*P88*O88</f>
        <v>0</v>
      </c>
      <c r="X88" s="24">
        <f>T88*E88+V88*F88</f>
        <v>0</v>
      </c>
      <c r="Y88" s="33"/>
      <c r="Z88" s="22">
        <v>12</v>
      </c>
      <c r="AA88" s="38" t="s">
        <v>1476</v>
      </c>
    </row>
    <row r="89" spans="1:27" customHeight="1" ht="75.5">
      <c r="A89" s="22"/>
      <c r="B89" s="22" t="s">
        <v>1477</v>
      </c>
      <c r="C89" s="22" t="s">
        <v>1478</v>
      </c>
      <c r="D89" s="22"/>
      <c r="E89" s="24">
        <v>89.0</v>
      </c>
      <c r="F89" s="24">
        <v>2299.0</v>
      </c>
      <c r="G89" s="27">
        <v>89.0</v>
      </c>
      <c r="H89" s="27">
        <v>76.63</v>
      </c>
      <c r="I89" s="30">
        <v>84.55</v>
      </c>
      <c r="J89" s="30">
        <v>72.8</v>
      </c>
      <c r="K89" s="34">
        <v>82.77</v>
      </c>
      <c r="L89" s="34">
        <v>71.27</v>
      </c>
      <c r="M89" s="37">
        <v>80.1</v>
      </c>
      <c r="N89" s="37">
        <v>68.97</v>
      </c>
      <c r="O89" s="38">
        <v>1</v>
      </c>
      <c r="P89" s="38">
        <v>30</v>
      </c>
      <c r="Q89" s="22">
        <v>150</v>
      </c>
      <c r="R89" s="38" t="s">
        <v>56</v>
      </c>
      <c r="S89" s="22">
        <v>17</v>
      </c>
      <c r="T89" s="40"/>
      <c r="U89" s="22">
        <v>0</v>
      </c>
      <c r="V89" s="40"/>
      <c r="W89" s="22">
        <f>T89*O89+V89*P89*O89</f>
        <v>0</v>
      </c>
      <c r="X89" s="24">
        <f>T89*E89+V89*F89</f>
        <v>0</v>
      </c>
      <c r="Y89" s="33"/>
      <c r="Z89" s="22">
        <v>12</v>
      </c>
      <c r="AA89" s="38" t="s">
        <v>174</v>
      </c>
    </row>
    <row r="90" spans="1:27" customHeight="1" ht="75.5">
      <c r="A90" s="22"/>
      <c r="B90" s="22" t="s">
        <v>1479</v>
      </c>
      <c r="C90" s="22" t="s">
        <v>1480</v>
      </c>
      <c r="D90" s="22"/>
      <c r="E90" s="24">
        <v>449.0</v>
      </c>
      <c r="F90" s="24">
        <v>4449.0</v>
      </c>
      <c r="G90" s="27">
        <v>11.23</v>
      </c>
      <c r="H90" s="27">
        <v>9.27</v>
      </c>
      <c r="I90" s="30">
        <v>10.67</v>
      </c>
      <c r="J90" s="30">
        <v>8.81</v>
      </c>
      <c r="K90" s="34">
        <v>10.44</v>
      </c>
      <c r="L90" s="34">
        <v>8.62</v>
      </c>
      <c r="M90" s="37">
        <v>10.11</v>
      </c>
      <c r="N90" s="37">
        <v>8.34</v>
      </c>
      <c r="O90" s="38">
        <v>40</v>
      </c>
      <c r="P90" s="38">
        <v>12</v>
      </c>
      <c r="Q90" s="22">
        <v>600</v>
      </c>
      <c r="R90" s="38" t="s">
        <v>109</v>
      </c>
      <c r="S90" s="22">
        <v>13</v>
      </c>
      <c r="T90" s="40"/>
      <c r="U90" s="22">
        <v>0</v>
      </c>
      <c r="V90" s="40"/>
      <c r="W90" s="22">
        <f>T90*O90+V90*P90*O90</f>
        <v>0</v>
      </c>
      <c r="X90" s="24">
        <f>T90*E90+V90*F90</f>
        <v>0</v>
      </c>
      <c r="Y90" s="33" t="s">
        <v>1481</v>
      </c>
      <c r="Z90" s="22">
        <v>12</v>
      </c>
      <c r="AA90" s="38" t="s">
        <v>474</v>
      </c>
    </row>
    <row r="91" spans="1:27" customHeight="1" ht="75.5">
      <c r="A91" s="22"/>
      <c r="B91" s="22" t="s">
        <v>1482</v>
      </c>
      <c r="C91" s="22" t="s">
        <v>1483</v>
      </c>
      <c r="D91" s="22"/>
      <c r="E91" s="24">
        <v>439.0</v>
      </c>
      <c r="F91" s="24">
        <v>4349.0</v>
      </c>
      <c r="G91" s="27">
        <v>21.95</v>
      </c>
      <c r="H91" s="27">
        <v>18.12</v>
      </c>
      <c r="I91" s="30">
        <v>20.85</v>
      </c>
      <c r="J91" s="30">
        <v>17.21</v>
      </c>
      <c r="K91" s="34">
        <v>20.41</v>
      </c>
      <c r="L91" s="34">
        <v>16.85</v>
      </c>
      <c r="M91" s="37">
        <v>19.76</v>
      </c>
      <c r="N91" s="37">
        <v>16.31</v>
      </c>
      <c r="O91" s="38">
        <v>20</v>
      </c>
      <c r="P91" s="38">
        <v>12</v>
      </c>
      <c r="Q91" s="22">
        <v>1440</v>
      </c>
      <c r="R91" s="38" t="s">
        <v>109</v>
      </c>
      <c r="S91" s="22">
        <v>3</v>
      </c>
      <c r="T91" s="40"/>
      <c r="U91" s="22">
        <v>0</v>
      </c>
      <c r="V91" s="40"/>
      <c r="W91" s="22">
        <f>T91*O91+V91*P91*O91</f>
        <v>0</v>
      </c>
      <c r="X91" s="24">
        <f>T91*E91+V91*F91</f>
        <v>0</v>
      </c>
      <c r="Y91" s="33" t="s">
        <v>1484</v>
      </c>
      <c r="Z91" s="22">
        <v>12</v>
      </c>
      <c r="AA91" s="38" t="s">
        <v>521</v>
      </c>
    </row>
    <row r="92" spans="1:27" customHeight="1" ht="75.5">
      <c r="A92" s="22"/>
      <c r="B92" s="22" t="s">
        <v>1485</v>
      </c>
      <c r="C92" s="22" t="s">
        <v>1486</v>
      </c>
      <c r="D92" s="22"/>
      <c r="E92" s="24">
        <v>209.0</v>
      </c>
      <c r="F92" s="24">
        <v>4149.0</v>
      </c>
      <c r="G92" s="27">
        <v>10.45</v>
      </c>
      <c r="H92" s="27">
        <v>8.64</v>
      </c>
      <c r="I92" s="30">
        <v>9.93</v>
      </c>
      <c r="J92" s="30">
        <v>8.21</v>
      </c>
      <c r="K92" s="34">
        <v>9.72</v>
      </c>
      <c r="L92" s="34">
        <v>8.04</v>
      </c>
      <c r="M92" s="37">
        <v>9.41</v>
      </c>
      <c r="N92" s="37">
        <v>7.78</v>
      </c>
      <c r="O92" s="38">
        <v>20</v>
      </c>
      <c r="P92" s="38">
        <v>24</v>
      </c>
      <c r="Q92" s="22">
        <v>600</v>
      </c>
      <c r="R92" s="38" t="s">
        <v>109</v>
      </c>
      <c r="S92" s="22">
        <v>8</v>
      </c>
      <c r="T92" s="40"/>
      <c r="U92" s="22">
        <v>0</v>
      </c>
      <c r="V92" s="40"/>
      <c r="W92" s="22">
        <f>T92*O92+V92*P92*O92</f>
        <v>0</v>
      </c>
      <c r="X92" s="24">
        <f>T92*E92+V92*F92</f>
        <v>0</v>
      </c>
      <c r="Y92" s="33" t="s">
        <v>1487</v>
      </c>
      <c r="Z92" s="22">
        <v>12</v>
      </c>
      <c r="AA92" s="38" t="s">
        <v>1076</v>
      </c>
    </row>
    <row r="93" spans="1:27" customHeight="1" ht="75.5">
      <c r="A93" s="22"/>
      <c r="B93" s="22" t="s">
        <v>1488</v>
      </c>
      <c r="C93" s="22" t="s">
        <v>1489</v>
      </c>
      <c r="D93" s="22"/>
      <c r="E93" s="24">
        <v>69.0</v>
      </c>
      <c r="F93" s="24">
        <v>3649.0</v>
      </c>
      <c r="G93" s="27">
        <v>69.0</v>
      </c>
      <c r="H93" s="27">
        <v>60.82</v>
      </c>
      <c r="I93" s="30">
        <v>65.55</v>
      </c>
      <c r="J93" s="30">
        <v>57.78</v>
      </c>
      <c r="K93" s="34">
        <v>64.17</v>
      </c>
      <c r="L93" s="34">
        <v>56.56</v>
      </c>
      <c r="M93" s="37">
        <v>62.1</v>
      </c>
      <c r="N93" s="37">
        <v>54.74</v>
      </c>
      <c r="O93" s="38">
        <v>1</v>
      </c>
      <c r="P93" s="38">
        <v>60</v>
      </c>
      <c r="Q93" s="22">
        <v>60</v>
      </c>
      <c r="R93" s="38" t="s">
        <v>56</v>
      </c>
      <c r="S93" s="22">
        <v>1174</v>
      </c>
      <c r="T93" s="40"/>
      <c r="U93" s="22">
        <v>19</v>
      </c>
      <c r="V93" s="40"/>
      <c r="W93" s="22">
        <f>T93*O93+V93*P93*O93</f>
        <v>0</v>
      </c>
      <c r="X93" s="24">
        <f>T93*E93+V93*F93</f>
        <v>0</v>
      </c>
      <c r="Y93" s="33" t="s">
        <v>1490</v>
      </c>
      <c r="Z93" s="22">
        <v>12</v>
      </c>
      <c r="AA93" s="38" t="s">
        <v>1393</v>
      </c>
    </row>
    <row r="94" spans="1:27" customHeight="1" ht="75.5">
      <c r="A94" s="22"/>
      <c r="B94" s="22" t="s">
        <v>1491</v>
      </c>
      <c r="C94" s="22" t="s">
        <v>1492</v>
      </c>
      <c r="D94" s="22"/>
      <c r="E94" s="24">
        <v>619.0</v>
      </c>
      <c r="F94" s="24">
        <v>3149.0</v>
      </c>
      <c r="G94" s="27">
        <v>20.63</v>
      </c>
      <c r="H94" s="27">
        <v>17.49</v>
      </c>
      <c r="I94" s="30">
        <v>19.6</v>
      </c>
      <c r="J94" s="30">
        <v>16.62</v>
      </c>
      <c r="K94" s="34">
        <v>19.19</v>
      </c>
      <c r="L94" s="34">
        <v>16.27</v>
      </c>
      <c r="M94" s="37">
        <v>18.57</v>
      </c>
      <c r="N94" s="37">
        <v>15.74</v>
      </c>
      <c r="O94" s="38">
        <v>30</v>
      </c>
      <c r="P94" s="38">
        <v>6</v>
      </c>
      <c r="Q94" s="22">
        <v>600</v>
      </c>
      <c r="R94" s="38" t="s">
        <v>56</v>
      </c>
      <c r="S94" s="22">
        <v>26</v>
      </c>
      <c r="T94" s="40"/>
      <c r="U94" s="22">
        <v>4</v>
      </c>
      <c r="V94" s="40"/>
      <c r="W94" s="22">
        <f>T94*O94+V94*P94*O94</f>
        <v>0</v>
      </c>
      <c r="X94" s="24">
        <f>T94*E94+V94*F94</f>
        <v>0</v>
      </c>
      <c r="Y94" s="33" t="s">
        <v>1493</v>
      </c>
      <c r="Z94" s="22">
        <v>12</v>
      </c>
      <c r="AA94" s="38" t="s">
        <v>1393</v>
      </c>
    </row>
    <row r="95" spans="1:27" customHeight="1" ht="75.5">
      <c r="A95" s="22"/>
      <c r="B95" s="22" t="s">
        <v>1494</v>
      </c>
      <c r="C95" s="22" t="s">
        <v>1495</v>
      </c>
      <c r="D95" s="22"/>
      <c r="E95" s="24">
        <v>69.0</v>
      </c>
      <c r="F95" s="24">
        <v>3699.0</v>
      </c>
      <c r="G95" s="27">
        <v>69.0</v>
      </c>
      <c r="H95" s="27">
        <v>61.65</v>
      </c>
      <c r="I95" s="30">
        <v>65.55</v>
      </c>
      <c r="J95" s="30">
        <v>58.57</v>
      </c>
      <c r="K95" s="34">
        <v>64.17</v>
      </c>
      <c r="L95" s="34">
        <v>57.33</v>
      </c>
      <c r="M95" s="37">
        <v>62.1</v>
      </c>
      <c r="N95" s="37">
        <v>55.49</v>
      </c>
      <c r="O95" s="38">
        <v>1</v>
      </c>
      <c r="P95" s="38">
        <v>60</v>
      </c>
      <c r="Q95" s="22">
        <v>53</v>
      </c>
      <c r="R95" s="38" t="s">
        <v>56</v>
      </c>
      <c r="S95" s="22">
        <v>1120</v>
      </c>
      <c r="T95" s="40"/>
      <c r="U95" s="22">
        <v>18</v>
      </c>
      <c r="V95" s="40"/>
      <c r="W95" s="22">
        <f>T95*O95+V95*P95*O95</f>
        <v>0</v>
      </c>
      <c r="X95" s="24">
        <f>T95*E95+V95*F95</f>
        <v>0</v>
      </c>
      <c r="Y95" s="33" t="s">
        <v>1496</v>
      </c>
      <c r="Z95" s="22">
        <v>9</v>
      </c>
      <c r="AA95" s="38" t="s">
        <v>1497</v>
      </c>
    </row>
    <row r="96" spans="1:27" customHeight="1" ht="75.5">
      <c r="A96" s="22"/>
      <c r="B96" s="22" t="s">
        <v>1498</v>
      </c>
      <c r="C96" s="22" t="s">
        <v>1499</v>
      </c>
      <c r="D96" s="22"/>
      <c r="E96" s="24">
        <v>379.0</v>
      </c>
      <c r="F96" s="24">
        <v>3849.0</v>
      </c>
      <c r="G96" s="27">
        <v>37.9</v>
      </c>
      <c r="H96" s="27">
        <v>32.08</v>
      </c>
      <c r="I96" s="30">
        <v>36.01</v>
      </c>
      <c r="J96" s="30">
        <v>30.48</v>
      </c>
      <c r="K96" s="34">
        <v>35.25</v>
      </c>
      <c r="L96" s="34">
        <v>29.83</v>
      </c>
      <c r="M96" s="37">
        <v>34.11</v>
      </c>
      <c r="N96" s="37">
        <v>28.87</v>
      </c>
      <c r="O96" s="38">
        <v>10</v>
      </c>
      <c r="P96" s="38">
        <v>12</v>
      </c>
      <c r="Q96" s="22">
        <v>450</v>
      </c>
      <c r="R96" s="38" t="s">
        <v>56</v>
      </c>
      <c r="S96" s="22">
        <v>178</v>
      </c>
      <c r="T96" s="40"/>
      <c r="U96" s="22">
        <v>14</v>
      </c>
      <c r="V96" s="40"/>
      <c r="W96" s="22">
        <f>T96*O96+V96*P96*O96</f>
        <v>0</v>
      </c>
      <c r="X96" s="24">
        <f>T96*E96+V96*F96</f>
        <v>0</v>
      </c>
      <c r="Y96" s="33" t="s">
        <v>1500</v>
      </c>
      <c r="Z96" s="22">
        <v>12</v>
      </c>
      <c r="AA96" s="38" t="s">
        <v>1409</v>
      </c>
    </row>
    <row r="97" spans="1:27" customHeight="1" ht="75.5">
      <c r="A97" s="22"/>
      <c r="B97" s="22" t="s">
        <v>1501</v>
      </c>
      <c r="C97" s="22" t="s">
        <v>1502</v>
      </c>
      <c r="D97" s="22"/>
      <c r="E97" s="24">
        <v>379.0</v>
      </c>
      <c r="F97" s="24">
        <v>3849.0</v>
      </c>
      <c r="G97" s="27">
        <v>37.9</v>
      </c>
      <c r="H97" s="27">
        <v>32.08</v>
      </c>
      <c r="I97" s="30">
        <v>36.01</v>
      </c>
      <c r="J97" s="30">
        <v>30.48</v>
      </c>
      <c r="K97" s="34">
        <v>35.25</v>
      </c>
      <c r="L97" s="34">
        <v>29.83</v>
      </c>
      <c r="M97" s="37">
        <v>34.11</v>
      </c>
      <c r="N97" s="37">
        <v>28.87</v>
      </c>
      <c r="O97" s="38">
        <v>10</v>
      </c>
      <c r="P97" s="38">
        <v>12</v>
      </c>
      <c r="Q97" s="22">
        <v>450</v>
      </c>
      <c r="R97" s="38" t="s">
        <v>56</v>
      </c>
      <c r="S97" s="22">
        <v>154</v>
      </c>
      <c r="T97" s="40"/>
      <c r="U97" s="22">
        <v>12</v>
      </c>
      <c r="V97" s="40"/>
      <c r="W97" s="22">
        <f>T97*O97+V97*P97*O97</f>
        <v>0</v>
      </c>
      <c r="X97" s="24">
        <f>T97*E97+V97*F97</f>
        <v>0</v>
      </c>
      <c r="Y97" s="33" t="s">
        <v>1503</v>
      </c>
      <c r="Z97" s="22">
        <v>12</v>
      </c>
      <c r="AA97" s="38" t="s">
        <v>1409</v>
      </c>
    </row>
    <row r="98" spans="1:27" customHeight="1" ht="75.5">
      <c r="A98" s="22"/>
      <c r="B98" s="22" t="s">
        <v>1504</v>
      </c>
      <c r="C98" s="22" t="s">
        <v>1505</v>
      </c>
      <c r="D98" s="22"/>
      <c r="E98" s="24">
        <v>89.0</v>
      </c>
      <c r="F98" s="24">
        <v>3849.0</v>
      </c>
      <c r="G98" s="27">
        <v>89.0</v>
      </c>
      <c r="H98" s="27">
        <v>76.98</v>
      </c>
      <c r="I98" s="30">
        <v>84.55</v>
      </c>
      <c r="J98" s="30">
        <v>73.13</v>
      </c>
      <c r="K98" s="34">
        <v>82.77</v>
      </c>
      <c r="L98" s="34">
        <v>71.59</v>
      </c>
      <c r="M98" s="37">
        <v>80.1</v>
      </c>
      <c r="N98" s="37">
        <v>69.28</v>
      </c>
      <c r="O98" s="38">
        <v>1</v>
      </c>
      <c r="P98" s="38">
        <v>50</v>
      </c>
      <c r="Q98" s="22">
        <v>100</v>
      </c>
      <c r="R98" s="38" t="s">
        <v>56</v>
      </c>
      <c r="S98" s="22">
        <v>135</v>
      </c>
      <c r="T98" s="40"/>
      <c r="U98" s="22">
        <v>2</v>
      </c>
      <c r="V98" s="40"/>
      <c r="W98" s="22">
        <f>T98*O98+V98*P98*O98</f>
        <v>0</v>
      </c>
      <c r="X98" s="24">
        <f>T98*E98+V98*F98</f>
        <v>0</v>
      </c>
      <c r="Y98" s="33"/>
      <c r="Z98" s="22">
        <v>12</v>
      </c>
      <c r="AA98" s="38" t="s">
        <v>295</v>
      </c>
    </row>
    <row r="99" spans="1:27" customHeight="1" ht="75.5">
      <c r="A99" s="22"/>
      <c r="B99" s="22" t="s">
        <v>1506</v>
      </c>
      <c r="C99" s="22" t="s">
        <v>1507</v>
      </c>
      <c r="D99" s="22"/>
      <c r="E99" s="24">
        <v>89.0</v>
      </c>
      <c r="F99" s="24">
        <v>3849.0</v>
      </c>
      <c r="G99" s="27">
        <v>89.0</v>
      </c>
      <c r="H99" s="27">
        <v>76.98</v>
      </c>
      <c r="I99" s="30">
        <v>84.55</v>
      </c>
      <c r="J99" s="30">
        <v>73.13</v>
      </c>
      <c r="K99" s="34">
        <v>82.77</v>
      </c>
      <c r="L99" s="34">
        <v>71.59</v>
      </c>
      <c r="M99" s="37">
        <v>80.1</v>
      </c>
      <c r="N99" s="37">
        <v>69.28</v>
      </c>
      <c r="O99" s="38">
        <v>1</v>
      </c>
      <c r="P99" s="38">
        <v>50</v>
      </c>
      <c r="Q99" s="22">
        <v>100</v>
      </c>
      <c r="R99" s="38" t="s">
        <v>56</v>
      </c>
      <c r="S99" s="22">
        <v>154</v>
      </c>
      <c r="T99" s="40"/>
      <c r="U99" s="22">
        <v>3</v>
      </c>
      <c r="V99" s="40"/>
      <c r="W99" s="22">
        <f>T99*O99+V99*P99*O99</f>
        <v>0</v>
      </c>
      <c r="X99" s="24">
        <f>T99*E99+V99*F99</f>
        <v>0</v>
      </c>
      <c r="Y99" s="33" t="s">
        <v>1508</v>
      </c>
      <c r="Z99" s="22">
        <v>12</v>
      </c>
      <c r="AA99" s="38" t="s">
        <v>295</v>
      </c>
    </row>
    <row r="100" spans="1:27" customHeight="1" ht="75.5">
      <c r="A100" s="22"/>
      <c r="B100" s="22" t="s">
        <v>1509</v>
      </c>
      <c r="C100" s="22" t="s">
        <v>1510</v>
      </c>
      <c r="D100" s="22"/>
      <c r="E100" s="24">
        <v>299.0</v>
      </c>
      <c r="F100" s="24">
        <v>3899.0</v>
      </c>
      <c r="G100" s="27">
        <v>29.9</v>
      </c>
      <c r="H100" s="27">
        <v>24.37</v>
      </c>
      <c r="I100" s="30">
        <v>28.41</v>
      </c>
      <c r="J100" s="30">
        <v>23.15</v>
      </c>
      <c r="K100" s="34">
        <v>27.81</v>
      </c>
      <c r="L100" s="34">
        <v>22.66</v>
      </c>
      <c r="M100" s="37">
        <v>26.91</v>
      </c>
      <c r="N100" s="37">
        <v>21.93</v>
      </c>
      <c r="O100" s="38">
        <v>10</v>
      </c>
      <c r="P100" s="38">
        <v>16</v>
      </c>
      <c r="Q100" s="22">
        <v>1150</v>
      </c>
      <c r="R100" s="38" t="s">
        <v>109</v>
      </c>
      <c r="S100" s="22">
        <v>21</v>
      </c>
      <c r="T100" s="40"/>
      <c r="U100" s="22">
        <v>1</v>
      </c>
      <c r="V100" s="40"/>
      <c r="W100" s="22">
        <f>T100*O100+V100*P100*O100</f>
        <v>0</v>
      </c>
      <c r="X100" s="24">
        <f>T100*E100+V100*F100</f>
        <v>0</v>
      </c>
      <c r="Y100" s="33" t="s">
        <v>1511</v>
      </c>
      <c r="Z100" s="22">
        <v>12</v>
      </c>
      <c r="AA100" s="38" t="s">
        <v>474</v>
      </c>
    </row>
    <row r="101" spans="1:27" customHeight="1" ht="75.5">
      <c r="A101" s="22"/>
      <c r="B101" s="22" t="s">
        <v>1512</v>
      </c>
      <c r="C101" s="22" t="s">
        <v>1513</v>
      </c>
      <c r="D101" s="22"/>
      <c r="E101" s="24">
        <v>59.0</v>
      </c>
      <c r="F101" s="24">
        <v>3199.0</v>
      </c>
      <c r="G101" s="27">
        <v>59.0</v>
      </c>
      <c r="H101" s="27">
        <v>53.32</v>
      </c>
      <c r="I101" s="30">
        <v>56.05</v>
      </c>
      <c r="J101" s="30">
        <v>50.65</v>
      </c>
      <c r="K101" s="34">
        <v>54.87</v>
      </c>
      <c r="L101" s="34">
        <v>49.59</v>
      </c>
      <c r="M101" s="37">
        <v>53.1</v>
      </c>
      <c r="N101" s="37">
        <v>47.99</v>
      </c>
      <c r="O101" s="38">
        <v>1</v>
      </c>
      <c r="P101" s="38">
        <v>60</v>
      </c>
      <c r="Q101" s="22">
        <v>52</v>
      </c>
      <c r="R101" s="38" t="s">
        <v>56</v>
      </c>
      <c r="S101" s="22">
        <v>922</v>
      </c>
      <c r="T101" s="40"/>
      <c r="U101" s="22">
        <v>15</v>
      </c>
      <c r="V101" s="40"/>
      <c r="W101" s="22">
        <f>T101*O101+V101*P101*O101</f>
        <v>0</v>
      </c>
      <c r="X101" s="24">
        <f>T101*E101+V101*F101</f>
        <v>0</v>
      </c>
      <c r="Y101" s="33" t="s">
        <v>1514</v>
      </c>
      <c r="Z101" s="22">
        <v>12</v>
      </c>
      <c r="AA101" s="38" t="s">
        <v>409</v>
      </c>
    </row>
    <row r="102" spans="1:27" customHeight="1" ht="75.5">
      <c r="A102" s="22"/>
      <c r="B102" s="22" t="s">
        <v>1515</v>
      </c>
      <c r="C102" s="22" t="s">
        <v>1516</v>
      </c>
      <c r="D102" s="22"/>
      <c r="E102" s="24">
        <v>59.0</v>
      </c>
      <c r="F102" s="24">
        <v>3199.0</v>
      </c>
      <c r="G102" s="27">
        <v>59.0</v>
      </c>
      <c r="H102" s="27">
        <v>53.32</v>
      </c>
      <c r="I102" s="30">
        <v>56.05</v>
      </c>
      <c r="J102" s="30">
        <v>50.65</v>
      </c>
      <c r="K102" s="34">
        <v>54.87</v>
      </c>
      <c r="L102" s="34">
        <v>49.59</v>
      </c>
      <c r="M102" s="37">
        <v>53.1</v>
      </c>
      <c r="N102" s="37">
        <v>47.99</v>
      </c>
      <c r="O102" s="38">
        <v>1</v>
      </c>
      <c r="P102" s="38">
        <v>60</v>
      </c>
      <c r="Q102" s="22">
        <v>52</v>
      </c>
      <c r="R102" s="38" t="s">
        <v>56</v>
      </c>
      <c r="S102" s="22">
        <v>918</v>
      </c>
      <c r="T102" s="40"/>
      <c r="U102" s="22">
        <v>15</v>
      </c>
      <c r="V102" s="40"/>
      <c r="W102" s="22">
        <f>T102*O102+V102*P102*O102</f>
        <v>0</v>
      </c>
      <c r="X102" s="24">
        <f>T102*E102+V102*F102</f>
        <v>0</v>
      </c>
      <c r="Y102" s="33" t="s">
        <v>1517</v>
      </c>
      <c r="Z102" s="22">
        <v>12</v>
      </c>
      <c r="AA102" s="38" t="s">
        <v>409</v>
      </c>
    </row>
    <row r="103" spans="1:27" customHeight="1" ht="75.5">
      <c r="A103" s="22"/>
      <c r="B103" s="22" t="s">
        <v>1518</v>
      </c>
      <c r="C103" s="22" t="s">
        <v>1519</v>
      </c>
      <c r="D103" s="22"/>
      <c r="E103" s="24">
        <v>829.0</v>
      </c>
      <c r="F103" s="24">
        <v>8449.0</v>
      </c>
      <c r="G103" s="27">
        <v>103.63</v>
      </c>
      <c r="H103" s="27">
        <v>88.01</v>
      </c>
      <c r="I103" s="30">
        <v>98.45</v>
      </c>
      <c r="J103" s="30">
        <v>83.61</v>
      </c>
      <c r="K103" s="34">
        <v>96.38</v>
      </c>
      <c r="L103" s="34">
        <v>81.85</v>
      </c>
      <c r="M103" s="37">
        <v>93.27</v>
      </c>
      <c r="N103" s="37">
        <v>79.21</v>
      </c>
      <c r="O103" s="38">
        <v>8</v>
      </c>
      <c r="P103" s="38">
        <v>12</v>
      </c>
      <c r="Q103" s="22">
        <v>52</v>
      </c>
      <c r="R103" s="38" t="s">
        <v>56</v>
      </c>
      <c r="S103" s="22">
        <v>69</v>
      </c>
      <c r="T103" s="40"/>
      <c r="U103" s="22">
        <v>5</v>
      </c>
      <c r="V103" s="40"/>
      <c r="W103" s="22">
        <f>T103*O103+V103*P103*O103</f>
        <v>0</v>
      </c>
      <c r="X103" s="24">
        <f>T103*E103+V103*F103</f>
        <v>0</v>
      </c>
      <c r="Y103" s="33" t="s">
        <v>1520</v>
      </c>
      <c r="Z103" s="22">
        <v>12</v>
      </c>
      <c r="AA103" s="38" t="s">
        <v>573</v>
      </c>
    </row>
    <row r="104" spans="1:27" customHeight="1" ht="75.5">
      <c r="A104" s="22"/>
      <c r="B104" s="22" t="s">
        <v>1521</v>
      </c>
      <c r="C104" s="22" t="s">
        <v>1522</v>
      </c>
      <c r="D104" s="22"/>
      <c r="E104" s="24">
        <v>829.0</v>
      </c>
      <c r="F104" s="24">
        <v>8449.0</v>
      </c>
      <c r="G104" s="27">
        <v>103.63</v>
      </c>
      <c r="H104" s="27">
        <v>88.01</v>
      </c>
      <c r="I104" s="30">
        <v>98.45</v>
      </c>
      <c r="J104" s="30">
        <v>83.61</v>
      </c>
      <c r="K104" s="34">
        <v>96.38</v>
      </c>
      <c r="L104" s="34">
        <v>81.85</v>
      </c>
      <c r="M104" s="37">
        <v>93.27</v>
      </c>
      <c r="N104" s="37">
        <v>79.21</v>
      </c>
      <c r="O104" s="38">
        <v>8</v>
      </c>
      <c r="P104" s="38">
        <v>12</v>
      </c>
      <c r="Q104" s="22">
        <v>52</v>
      </c>
      <c r="R104" s="38" t="s">
        <v>56</v>
      </c>
      <c r="S104" s="22">
        <v>46</v>
      </c>
      <c r="T104" s="40"/>
      <c r="U104" s="22">
        <v>3</v>
      </c>
      <c r="V104" s="40"/>
      <c r="W104" s="22">
        <f>T104*O104+V104*P104*O104</f>
        <v>0</v>
      </c>
      <c r="X104" s="24">
        <f>T104*E104+V104*F104</f>
        <v>0</v>
      </c>
      <c r="Y104" s="33" t="s">
        <v>1523</v>
      </c>
      <c r="Z104" s="22">
        <v>12</v>
      </c>
      <c r="AA104" s="38" t="s">
        <v>573</v>
      </c>
    </row>
    <row r="105" spans="1:27" customHeight="1" ht="75.5">
      <c r="A105" s="22"/>
      <c r="B105" s="22" t="s">
        <v>1524</v>
      </c>
      <c r="C105" s="22" t="s">
        <v>1525</v>
      </c>
      <c r="D105" s="22"/>
      <c r="E105" s="24">
        <v>799.0</v>
      </c>
      <c r="F105" s="24">
        <v>4049.0</v>
      </c>
      <c r="G105" s="27">
        <v>66.58</v>
      </c>
      <c r="H105" s="27">
        <v>56.24</v>
      </c>
      <c r="I105" s="30">
        <v>63.25</v>
      </c>
      <c r="J105" s="30">
        <v>53.43</v>
      </c>
      <c r="K105" s="34">
        <v>61.92</v>
      </c>
      <c r="L105" s="34">
        <v>52.3</v>
      </c>
      <c r="M105" s="37">
        <v>59.92</v>
      </c>
      <c r="N105" s="37">
        <v>50.62</v>
      </c>
      <c r="O105" s="38">
        <v>12</v>
      </c>
      <c r="P105" s="38">
        <v>6</v>
      </c>
      <c r="Q105" s="22">
        <v>32</v>
      </c>
      <c r="R105" s="38" t="s">
        <v>56</v>
      </c>
      <c r="S105" s="22">
        <v>112</v>
      </c>
      <c r="T105" s="40"/>
      <c r="U105" s="22">
        <v>18</v>
      </c>
      <c r="V105" s="40"/>
      <c r="W105" s="22">
        <f>T105*O105+V105*P105*O105</f>
        <v>0</v>
      </c>
      <c r="X105" s="24">
        <f>T105*E105+V105*F105</f>
        <v>0</v>
      </c>
      <c r="Y105" s="33" t="s">
        <v>1526</v>
      </c>
      <c r="Z105" s="22">
        <v>12</v>
      </c>
      <c r="AA105" s="38" t="s">
        <v>409</v>
      </c>
    </row>
    <row r="106" spans="1:27" customHeight="1" ht="75.5">
      <c r="A106" s="22"/>
      <c r="B106" s="22" t="s">
        <v>1527</v>
      </c>
      <c r="C106" s="22" t="s">
        <v>1528</v>
      </c>
      <c r="D106" s="22"/>
      <c r="E106" s="24">
        <v>359.0</v>
      </c>
      <c r="F106" s="24">
        <v>3549.0</v>
      </c>
      <c r="G106" s="27">
        <v>8.98</v>
      </c>
      <c r="H106" s="27">
        <v>7.39</v>
      </c>
      <c r="I106" s="30">
        <v>8.53</v>
      </c>
      <c r="J106" s="30">
        <v>7.02</v>
      </c>
      <c r="K106" s="34">
        <v>8.35</v>
      </c>
      <c r="L106" s="34">
        <v>6.87</v>
      </c>
      <c r="M106" s="37">
        <v>8.08</v>
      </c>
      <c r="N106" s="37">
        <v>6.65</v>
      </c>
      <c r="O106" s="38">
        <v>40</v>
      </c>
      <c r="P106" s="38">
        <v>12</v>
      </c>
      <c r="Q106" s="22">
        <v>640</v>
      </c>
      <c r="R106" s="38" t="s">
        <v>109</v>
      </c>
      <c r="S106" s="22">
        <v>24</v>
      </c>
      <c r="T106" s="40"/>
      <c r="U106" s="22">
        <v>2</v>
      </c>
      <c r="V106" s="40"/>
      <c r="W106" s="22">
        <f>T106*O106+V106*P106*O106</f>
        <v>0</v>
      </c>
      <c r="X106" s="24">
        <f>T106*E106+V106*F106</f>
        <v>0</v>
      </c>
      <c r="Y106" s="33" t="s">
        <v>1529</v>
      </c>
      <c r="Z106" s="22">
        <v>12</v>
      </c>
      <c r="AA106" s="38" t="s">
        <v>1318</v>
      </c>
    </row>
    <row r="107" spans="1:27" customHeight="1" ht="75.5">
      <c r="A107" s="22"/>
      <c r="B107" s="22" t="s">
        <v>1530</v>
      </c>
      <c r="C107" s="22" t="s">
        <v>1531</v>
      </c>
      <c r="D107" s="22"/>
      <c r="E107" s="24">
        <v>299.0</v>
      </c>
      <c r="F107" s="24">
        <v>3899.0</v>
      </c>
      <c r="G107" s="27">
        <v>37.38</v>
      </c>
      <c r="H107" s="27">
        <v>30.46</v>
      </c>
      <c r="I107" s="30">
        <v>35.51</v>
      </c>
      <c r="J107" s="30">
        <v>28.94</v>
      </c>
      <c r="K107" s="34">
        <v>34.76</v>
      </c>
      <c r="L107" s="34">
        <v>28.33</v>
      </c>
      <c r="M107" s="37">
        <v>33.64</v>
      </c>
      <c r="N107" s="37">
        <v>27.41</v>
      </c>
      <c r="O107" s="38">
        <v>8</v>
      </c>
      <c r="P107" s="38">
        <v>16</v>
      </c>
      <c r="Q107" s="22">
        <v>880</v>
      </c>
      <c r="R107" s="38" t="s">
        <v>109</v>
      </c>
      <c r="S107" s="22">
        <v>41</v>
      </c>
      <c r="T107" s="40"/>
      <c r="U107" s="22">
        <v>2</v>
      </c>
      <c r="V107" s="40"/>
      <c r="W107" s="22">
        <f>T107*O107+V107*P107*O107</f>
        <v>0</v>
      </c>
      <c r="X107" s="24">
        <f>T107*E107+V107*F107</f>
        <v>0</v>
      </c>
      <c r="Y107" s="33"/>
      <c r="Z107" s="22">
        <v>12</v>
      </c>
      <c r="AA107" s="38" t="s">
        <v>1532</v>
      </c>
    </row>
    <row r="108" spans="1:27" customHeight="1" ht="75.5">
      <c r="A108" s="22"/>
      <c r="B108" s="22" t="s">
        <v>1533</v>
      </c>
      <c r="C108" s="22" t="s">
        <v>1534</v>
      </c>
      <c r="D108" s="22"/>
      <c r="E108" s="24">
        <v>255.0</v>
      </c>
      <c r="F108" s="24">
        <v>4199.0</v>
      </c>
      <c r="G108" s="27">
        <v>8.5</v>
      </c>
      <c r="H108" s="27">
        <v>7.0</v>
      </c>
      <c r="I108" s="30">
        <v>8.08</v>
      </c>
      <c r="J108" s="30">
        <v>6.65</v>
      </c>
      <c r="K108" s="34">
        <v>7.91</v>
      </c>
      <c r="L108" s="34">
        <v>6.51</v>
      </c>
      <c r="M108" s="37">
        <v>7.65</v>
      </c>
      <c r="N108" s="37">
        <v>6.3</v>
      </c>
      <c r="O108" s="38">
        <v>30</v>
      </c>
      <c r="P108" s="38">
        <v>20</v>
      </c>
      <c r="Q108" s="22">
        <v>450</v>
      </c>
      <c r="R108" s="38" t="s">
        <v>109</v>
      </c>
      <c r="S108" s="22">
        <v>28</v>
      </c>
      <c r="T108" s="40"/>
      <c r="U108" s="22">
        <v>1</v>
      </c>
      <c r="V108" s="40"/>
      <c r="W108" s="22">
        <f>T108*O108+V108*P108*O108</f>
        <v>0</v>
      </c>
      <c r="X108" s="24">
        <f>T108*E108+V108*F108</f>
        <v>0</v>
      </c>
      <c r="Y108" s="33" t="s">
        <v>1535</v>
      </c>
      <c r="Z108" s="22">
        <v>12</v>
      </c>
      <c r="AA108" s="38" t="s">
        <v>1059</v>
      </c>
    </row>
    <row r="109" spans="1:27" customHeight="1" ht="75.5">
      <c r="A109" s="22"/>
      <c r="B109" s="22" t="s">
        <v>1536</v>
      </c>
      <c r="C109" s="22" t="s">
        <v>1537</v>
      </c>
      <c r="D109" s="22"/>
      <c r="E109" s="24">
        <v>419.0</v>
      </c>
      <c r="F109" s="24">
        <v>5499.0</v>
      </c>
      <c r="G109" s="27">
        <v>20.95</v>
      </c>
      <c r="H109" s="27">
        <v>17.18</v>
      </c>
      <c r="I109" s="30">
        <v>19.9</v>
      </c>
      <c r="J109" s="30">
        <v>16.32</v>
      </c>
      <c r="K109" s="34">
        <v>19.48</v>
      </c>
      <c r="L109" s="34">
        <v>15.98</v>
      </c>
      <c r="M109" s="37">
        <v>18.86</v>
      </c>
      <c r="N109" s="37">
        <v>15.46</v>
      </c>
      <c r="O109" s="38">
        <v>20</v>
      </c>
      <c r="P109" s="38">
        <v>16</v>
      </c>
      <c r="Q109" s="22">
        <v>700</v>
      </c>
      <c r="R109" s="38" t="s">
        <v>109</v>
      </c>
      <c r="S109" s="22">
        <v>17</v>
      </c>
      <c r="T109" s="40"/>
      <c r="U109" s="22">
        <v>1</v>
      </c>
      <c r="V109" s="40"/>
      <c r="W109" s="22">
        <f>T109*O109+V109*P109*O109</f>
        <v>0</v>
      </c>
      <c r="X109" s="24">
        <f>T109*E109+V109*F109</f>
        <v>0</v>
      </c>
      <c r="Y109" s="33" t="s">
        <v>1538</v>
      </c>
      <c r="Z109" s="22">
        <v>18</v>
      </c>
      <c r="AA109" s="38" t="s">
        <v>581</v>
      </c>
    </row>
    <row r="110" spans="1:27" customHeight="1" ht="75.5">
      <c r="A110" s="22"/>
      <c r="B110" s="22" t="s">
        <v>1539</v>
      </c>
      <c r="C110" s="22" t="s">
        <v>1540</v>
      </c>
      <c r="D110" s="22"/>
      <c r="E110" s="24">
        <v>419.0</v>
      </c>
      <c r="F110" s="24">
        <v>5499.0</v>
      </c>
      <c r="G110" s="27">
        <v>20.95</v>
      </c>
      <c r="H110" s="27">
        <v>17.18</v>
      </c>
      <c r="I110" s="30">
        <v>19.9</v>
      </c>
      <c r="J110" s="30">
        <v>16.32</v>
      </c>
      <c r="K110" s="34">
        <v>19.48</v>
      </c>
      <c r="L110" s="34">
        <v>15.98</v>
      </c>
      <c r="M110" s="37">
        <v>18.86</v>
      </c>
      <c r="N110" s="37">
        <v>15.46</v>
      </c>
      <c r="O110" s="38">
        <v>20</v>
      </c>
      <c r="P110" s="38">
        <v>16</v>
      </c>
      <c r="Q110" s="22">
        <v>700</v>
      </c>
      <c r="R110" s="38" t="s">
        <v>109</v>
      </c>
      <c r="S110" s="22">
        <v>35</v>
      </c>
      <c r="T110" s="40"/>
      <c r="U110" s="22">
        <v>2</v>
      </c>
      <c r="V110" s="40"/>
      <c r="W110" s="22">
        <f>T110*O110+V110*P110*O110</f>
        <v>0</v>
      </c>
      <c r="X110" s="24">
        <f>T110*E110+V110*F110</f>
        <v>0</v>
      </c>
      <c r="Y110" s="33" t="s">
        <v>1541</v>
      </c>
      <c r="Z110" s="22">
        <v>18</v>
      </c>
      <c r="AA110" s="38" t="s">
        <v>588</v>
      </c>
    </row>
    <row r="111" spans="1:27" customHeight="1" ht="75.5">
      <c r="A111" s="22"/>
      <c r="B111" s="22" t="s">
        <v>1542</v>
      </c>
      <c r="C111" s="22" t="s">
        <v>1543</v>
      </c>
      <c r="D111" s="22"/>
      <c r="E111" s="24">
        <v>419.0</v>
      </c>
      <c r="F111" s="24">
        <v>5499.0</v>
      </c>
      <c r="G111" s="27">
        <v>20.95</v>
      </c>
      <c r="H111" s="27">
        <v>17.18</v>
      </c>
      <c r="I111" s="30">
        <v>19.9</v>
      </c>
      <c r="J111" s="30">
        <v>16.32</v>
      </c>
      <c r="K111" s="34">
        <v>19.48</v>
      </c>
      <c r="L111" s="34">
        <v>15.98</v>
      </c>
      <c r="M111" s="37">
        <v>18.86</v>
      </c>
      <c r="N111" s="37">
        <v>15.46</v>
      </c>
      <c r="O111" s="38">
        <v>20</v>
      </c>
      <c r="P111" s="38">
        <v>16</v>
      </c>
      <c r="Q111" s="22">
        <v>700</v>
      </c>
      <c r="R111" s="38" t="s">
        <v>109</v>
      </c>
      <c r="S111" s="22">
        <v>23</v>
      </c>
      <c r="T111" s="40"/>
      <c r="U111" s="22">
        <v>1</v>
      </c>
      <c r="V111" s="40"/>
      <c r="W111" s="22">
        <f>T111*O111+V111*P111*O111</f>
        <v>0</v>
      </c>
      <c r="X111" s="24">
        <f>T111*E111+V111*F111</f>
        <v>0</v>
      </c>
      <c r="Y111" s="33" t="s">
        <v>1544</v>
      </c>
      <c r="Z111" s="22">
        <v>18</v>
      </c>
      <c r="AA111" s="38" t="s">
        <v>581</v>
      </c>
    </row>
    <row r="112" spans="1:27" customHeight="1" ht="75.5">
      <c r="A112" s="22"/>
      <c r="B112" s="22" t="s">
        <v>1545</v>
      </c>
      <c r="C112" s="22" t="s">
        <v>1546</v>
      </c>
      <c r="D112" s="22"/>
      <c r="E112" s="24">
        <v>559.0</v>
      </c>
      <c r="F112" s="24">
        <v>5549.0</v>
      </c>
      <c r="G112" s="27">
        <v>27.95</v>
      </c>
      <c r="H112" s="27">
        <v>23.12</v>
      </c>
      <c r="I112" s="30">
        <v>26.55</v>
      </c>
      <c r="J112" s="30">
        <v>21.96</v>
      </c>
      <c r="K112" s="34">
        <v>25.99</v>
      </c>
      <c r="L112" s="34">
        <v>21.5</v>
      </c>
      <c r="M112" s="37">
        <v>25.16</v>
      </c>
      <c r="N112" s="37">
        <v>20.81</v>
      </c>
      <c r="O112" s="38">
        <v>20</v>
      </c>
      <c r="P112" s="38">
        <v>12</v>
      </c>
      <c r="Q112" s="22"/>
      <c r="R112" s="38" t="s">
        <v>109</v>
      </c>
      <c r="S112" s="22">
        <v>36</v>
      </c>
      <c r="T112" s="40"/>
      <c r="U112" s="22">
        <v>3</v>
      </c>
      <c r="V112" s="40"/>
      <c r="W112" s="22">
        <f>T112*O112+V112*P112*O112</f>
        <v>0</v>
      </c>
      <c r="X112" s="24">
        <f>T112*E112+V112*F112</f>
        <v>0</v>
      </c>
      <c r="Y112" s="33" t="s">
        <v>1547</v>
      </c>
      <c r="Z112" s="22">
        <v>18</v>
      </c>
      <c r="AA112" s="38" t="s">
        <v>1548</v>
      </c>
    </row>
    <row r="113" spans="1:27" customHeight="1" ht="75.5">
      <c r="A113" s="22"/>
      <c r="B113" s="22" t="s">
        <v>1549</v>
      </c>
      <c r="C113" s="22" t="s">
        <v>1550</v>
      </c>
      <c r="D113" s="22"/>
      <c r="E113" s="24">
        <v>359.0</v>
      </c>
      <c r="F113" s="24">
        <v>3549.0</v>
      </c>
      <c r="G113" s="27">
        <v>8.98</v>
      </c>
      <c r="H113" s="27">
        <v>7.39</v>
      </c>
      <c r="I113" s="30">
        <v>8.53</v>
      </c>
      <c r="J113" s="30">
        <v>7.02</v>
      </c>
      <c r="K113" s="34">
        <v>8.35</v>
      </c>
      <c r="L113" s="34">
        <v>6.87</v>
      </c>
      <c r="M113" s="37">
        <v>8.08</v>
      </c>
      <c r="N113" s="37">
        <v>6.65</v>
      </c>
      <c r="O113" s="38">
        <v>40</v>
      </c>
      <c r="P113" s="38">
        <v>12</v>
      </c>
      <c r="Q113" s="22">
        <v>640</v>
      </c>
      <c r="R113" s="38" t="s">
        <v>109</v>
      </c>
      <c r="S113" s="22">
        <v>21</v>
      </c>
      <c r="T113" s="40"/>
      <c r="U113" s="22">
        <v>1</v>
      </c>
      <c r="V113" s="40"/>
      <c r="W113" s="22">
        <f>T113*O113+V113*P113*O113</f>
        <v>0</v>
      </c>
      <c r="X113" s="24">
        <f>T113*E113+V113*F113</f>
        <v>0</v>
      </c>
      <c r="Y113" s="33" t="s">
        <v>1551</v>
      </c>
      <c r="Z113" s="22">
        <v>12</v>
      </c>
      <c r="AA113" s="38" t="s">
        <v>573</v>
      </c>
    </row>
    <row r="114" spans="1:27">
      <c r="A114" s="42"/>
      <c r="B114" s="42"/>
      <c r="C114" s="42"/>
      <c r="D114" s="42"/>
      <c r="E114" s="43"/>
      <c r="F114" s="43"/>
      <c r="G114" s="44"/>
      <c r="H114" s="44"/>
      <c r="I114" s="45"/>
      <c r="J114" s="45"/>
      <c r="K114" s="46"/>
      <c r="L114" s="46"/>
      <c r="M114" s="47"/>
      <c r="N114" s="47"/>
      <c r="O114" s="48"/>
      <c r="P114" s="48"/>
      <c r="Q114" s="42"/>
      <c r="R114" s="48"/>
      <c r="S114" s="42"/>
      <c r="T114" s="49"/>
      <c r="U114" s="42"/>
      <c r="V114" s="49"/>
      <c r="W114" s="42">
        <f>SUM(W3:W113)</f>
        <v>0</v>
      </c>
      <c r="X114" s="43">
        <f>SUM(X3:X113)</f>
        <v>0</v>
      </c>
      <c r="Y114" s="50"/>
      <c r="Z114" s="42"/>
      <c r="AA114" s="48"/>
    </row>
  </sheetData>
  <mergeCells>
    <mergeCell ref="I1:J1"/>
    <mergeCell ref="K1:L1"/>
    <mergeCell ref="M1:N1"/>
  </mergeCells>
  <conditionalFormatting sqref="X3:X114">
    <cfRule type="cellIs" dxfId="0" priority="1" operator="equal">
      <formula>0</formula>
    </cfRule>
  </conditionalFormatting>
  <conditionalFormatting sqref="W3:W114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1552</v>
      </c>
      <c r="C3" s="22" t="s">
        <v>1553</v>
      </c>
      <c r="D3" s="23" t="s">
        <v>55</v>
      </c>
      <c r="E3" s="24">
        <v>873.0</v>
      </c>
      <c r="F3" s="24">
        <v>4417.0</v>
      </c>
      <c r="G3" s="27">
        <v>36.38</v>
      </c>
      <c r="H3" s="27">
        <v>30.67</v>
      </c>
      <c r="I3" s="30">
        <v>34.56</v>
      </c>
      <c r="J3" s="30">
        <v>29.14</v>
      </c>
      <c r="K3" s="34">
        <v>33.83</v>
      </c>
      <c r="L3" s="34">
        <v>28.52</v>
      </c>
      <c r="M3" s="37">
        <v>32.74</v>
      </c>
      <c r="N3" s="37">
        <v>27.6</v>
      </c>
      <c r="O3" s="38">
        <v>24</v>
      </c>
      <c r="P3" s="38">
        <v>6</v>
      </c>
      <c r="Q3" s="22"/>
      <c r="R3" s="38" t="s">
        <v>56</v>
      </c>
      <c r="S3" s="22">
        <v>25</v>
      </c>
      <c r="T3" s="40"/>
      <c r="U3" s="22">
        <v>4</v>
      </c>
      <c r="V3" s="40"/>
      <c r="W3" s="22">
        <f>T3*O3+V3*P3*O3</f>
        <v>0</v>
      </c>
      <c r="X3" s="24">
        <f>T3*E3+V3*F3</f>
        <v>0</v>
      </c>
      <c r="Y3" s="33"/>
      <c r="Z3" s="22">
        <v>12</v>
      </c>
      <c r="AA3" s="38" t="s">
        <v>1554</v>
      </c>
    </row>
    <row r="4" spans="1:27" customHeight="1" ht="75.5">
      <c r="A4" s="22"/>
      <c r="B4" s="22" t="s">
        <v>1555</v>
      </c>
      <c r="C4" s="22" t="s">
        <v>1556</v>
      </c>
      <c r="D4" s="22"/>
      <c r="E4" s="24">
        <v>399.0</v>
      </c>
      <c r="F4" s="24">
        <v>4749.0</v>
      </c>
      <c r="G4" s="27">
        <v>19.95</v>
      </c>
      <c r="H4" s="27">
        <v>16.96</v>
      </c>
      <c r="I4" s="30">
        <v>18.95</v>
      </c>
      <c r="J4" s="30">
        <v>16.11</v>
      </c>
      <c r="K4" s="34">
        <v>18.55</v>
      </c>
      <c r="L4" s="34">
        <v>15.77</v>
      </c>
      <c r="M4" s="37">
        <v>17.96</v>
      </c>
      <c r="N4" s="37">
        <v>15.26</v>
      </c>
      <c r="O4" s="38">
        <v>20</v>
      </c>
      <c r="P4" s="38">
        <v>14</v>
      </c>
      <c r="Q4" s="22">
        <v>508</v>
      </c>
      <c r="R4" s="38" t="s">
        <v>56</v>
      </c>
      <c r="S4" s="22">
        <v>394</v>
      </c>
      <c r="T4" s="40"/>
      <c r="U4" s="22">
        <v>28</v>
      </c>
      <c r="V4" s="40"/>
      <c r="W4" s="22">
        <f>T4*O4+V4*P4*O4</f>
        <v>0</v>
      </c>
      <c r="X4" s="24">
        <f>T4*E4+V4*F4</f>
        <v>0</v>
      </c>
      <c r="Y4" s="33"/>
      <c r="Z4" s="22">
        <v>18</v>
      </c>
      <c r="AA4" s="38" t="s">
        <v>1557</v>
      </c>
    </row>
    <row r="5" spans="1:27" customHeight="1" ht="75.5">
      <c r="A5" s="22"/>
      <c r="B5" s="22" t="s">
        <v>1558</v>
      </c>
      <c r="C5" s="22" t="s">
        <v>1559</v>
      </c>
      <c r="D5" s="22"/>
      <c r="E5" s="24">
        <v>559.0</v>
      </c>
      <c r="F5" s="24">
        <v>2849.0</v>
      </c>
      <c r="G5" s="27">
        <v>93.17</v>
      </c>
      <c r="H5" s="27">
        <v>79.14</v>
      </c>
      <c r="I5" s="30">
        <v>88.51</v>
      </c>
      <c r="J5" s="30">
        <v>75.18</v>
      </c>
      <c r="K5" s="34">
        <v>86.65</v>
      </c>
      <c r="L5" s="34">
        <v>73.6</v>
      </c>
      <c r="M5" s="37">
        <v>83.85</v>
      </c>
      <c r="N5" s="37">
        <v>71.23</v>
      </c>
      <c r="O5" s="38">
        <v>6</v>
      </c>
      <c r="P5" s="38">
        <v>6</v>
      </c>
      <c r="Q5" s="22">
        <v>533</v>
      </c>
      <c r="R5" s="38" t="s">
        <v>56</v>
      </c>
      <c r="S5" s="22">
        <v>6</v>
      </c>
      <c r="T5" s="40"/>
      <c r="U5" s="22">
        <v>1</v>
      </c>
      <c r="V5" s="40"/>
      <c r="W5" s="22">
        <f>T5*O5+V5*P5*O5</f>
        <v>0</v>
      </c>
      <c r="X5" s="24">
        <f>T5*E5+V5*F5</f>
        <v>0</v>
      </c>
      <c r="Y5" s="33" t="s">
        <v>1560</v>
      </c>
      <c r="Z5" s="22">
        <v>12</v>
      </c>
      <c r="AA5" s="38" t="s">
        <v>1561</v>
      </c>
    </row>
    <row r="6" spans="1:27" customHeight="1" ht="75.5">
      <c r="A6" s="22"/>
      <c r="B6" s="22" t="s">
        <v>1562</v>
      </c>
      <c r="C6" s="22" t="s">
        <v>1563</v>
      </c>
      <c r="D6" s="22"/>
      <c r="E6" s="24">
        <v>559.0</v>
      </c>
      <c r="F6" s="24">
        <v>2849.0</v>
      </c>
      <c r="G6" s="27">
        <v>93.17</v>
      </c>
      <c r="H6" s="27">
        <v>79.14</v>
      </c>
      <c r="I6" s="30">
        <v>88.51</v>
      </c>
      <c r="J6" s="30">
        <v>75.18</v>
      </c>
      <c r="K6" s="34">
        <v>86.65</v>
      </c>
      <c r="L6" s="34">
        <v>73.6</v>
      </c>
      <c r="M6" s="37">
        <v>83.85</v>
      </c>
      <c r="N6" s="37">
        <v>71.23</v>
      </c>
      <c r="O6" s="38">
        <v>6</v>
      </c>
      <c r="P6" s="38">
        <v>6</v>
      </c>
      <c r="Q6" s="22">
        <v>533</v>
      </c>
      <c r="R6" s="38" t="s">
        <v>56</v>
      </c>
      <c r="S6" s="22">
        <v>16</v>
      </c>
      <c r="T6" s="40"/>
      <c r="U6" s="22">
        <v>2</v>
      </c>
      <c r="V6" s="40"/>
      <c r="W6" s="22">
        <f>T6*O6+V6*P6*O6</f>
        <v>0</v>
      </c>
      <c r="X6" s="24">
        <f>T6*E6+V6*F6</f>
        <v>0</v>
      </c>
      <c r="Y6" s="33" t="s">
        <v>1564</v>
      </c>
      <c r="Z6" s="22">
        <v>12</v>
      </c>
      <c r="AA6" s="38" t="s">
        <v>1561</v>
      </c>
    </row>
    <row r="7" spans="1:27" customHeight="1" ht="75.5">
      <c r="A7" s="22"/>
      <c r="B7" s="22" t="s">
        <v>1565</v>
      </c>
      <c r="C7" s="22" t="s">
        <v>1566</v>
      </c>
      <c r="D7" s="22"/>
      <c r="E7" s="24">
        <v>559.0</v>
      </c>
      <c r="F7" s="24">
        <v>2849.0</v>
      </c>
      <c r="G7" s="27">
        <v>93.17</v>
      </c>
      <c r="H7" s="27">
        <v>79.14</v>
      </c>
      <c r="I7" s="30">
        <v>88.51</v>
      </c>
      <c r="J7" s="30">
        <v>75.18</v>
      </c>
      <c r="K7" s="34">
        <v>86.65</v>
      </c>
      <c r="L7" s="34">
        <v>73.6</v>
      </c>
      <c r="M7" s="37">
        <v>83.85</v>
      </c>
      <c r="N7" s="37">
        <v>71.23</v>
      </c>
      <c r="O7" s="38">
        <v>6</v>
      </c>
      <c r="P7" s="38">
        <v>6</v>
      </c>
      <c r="Q7" s="22">
        <v>533</v>
      </c>
      <c r="R7" s="38" t="s">
        <v>56</v>
      </c>
      <c r="S7" s="22">
        <v>11</v>
      </c>
      <c r="T7" s="40"/>
      <c r="U7" s="22">
        <v>1</v>
      </c>
      <c r="V7" s="40"/>
      <c r="W7" s="22">
        <f>T7*O7+V7*P7*O7</f>
        <v>0</v>
      </c>
      <c r="X7" s="24">
        <f>T7*E7+V7*F7</f>
        <v>0</v>
      </c>
      <c r="Y7" s="33" t="s">
        <v>1567</v>
      </c>
      <c r="Z7" s="22">
        <v>12</v>
      </c>
      <c r="AA7" s="38" t="s">
        <v>1561</v>
      </c>
    </row>
    <row r="8" spans="1:27" customHeight="1" ht="75.5">
      <c r="A8" s="22"/>
      <c r="B8" s="22" t="s">
        <v>1568</v>
      </c>
      <c r="C8" s="22" t="s">
        <v>1569</v>
      </c>
      <c r="D8" s="22"/>
      <c r="E8" s="24">
        <v>2175.0</v>
      </c>
      <c r="F8" s="24">
        <v>7399.0</v>
      </c>
      <c r="G8" s="27">
        <v>181.25</v>
      </c>
      <c r="H8" s="27">
        <v>154.15</v>
      </c>
      <c r="I8" s="30">
        <v>172.19</v>
      </c>
      <c r="J8" s="30">
        <v>146.44</v>
      </c>
      <c r="K8" s="34">
        <v>168.56</v>
      </c>
      <c r="L8" s="34">
        <v>143.36</v>
      </c>
      <c r="M8" s="37">
        <v>163.13</v>
      </c>
      <c r="N8" s="37">
        <v>138.74</v>
      </c>
      <c r="O8" s="38">
        <v>12</v>
      </c>
      <c r="P8" s="38">
        <v>4</v>
      </c>
      <c r="Q8" s="22">
        <v>878</v>
      </c>
      <c r="R8" s="38" t="s">
        <v>56</v>
      </c>
      <c r="S8" s="22">
        <v>27</v>
      </c>
      <c r="T8" s="40"/>
      <c r="U8" s="22">
        <v>5</v>
      </c>
      <c r="V8" s="40"/>
      <c r="W8" s="22">
        <f>T8*O8+V8*P8*O8</f>
        <v>0</v>
      </c>
      <c r="X8" s="24">
        <f>T8*E8+V8*F8</f>
        <v>0</v>
      </c>
      <c r="Y8" s="33" t="s">
        <v>1570</v>
      </c>
      <c r="Z8" s="22">
        <v>12</v>
      </c>
      <c r="AA8" s="38" t="s">
        <v>1571</v>
      </c>
    </row>
    <row r="9" spans="1:27" customHeight="1" ht="75.5">
      <c r="A9" s="22"/>
      <c r="B9" s="22" t="s">
        <v>1572</v>
      </c>
      <c r="C9" s="22" t="s">
        <v>1573</v>
      </c>
      <c r="D9" s="22"/>
      <c r="E9" s="24">
        <v>2175.0</v>
      </c>
      <c r="F9" s="24">
        <v>7399.0</v>
      </c>
      <c r="G9" s="27">
        <v>181.25</v>
      </c>
      <c r="H9" s="27">
        <v>154.15</v>
      </c>
      <c r="I9" s="30">
        <v>172.19</v>
      </c>
      <c r="J9" s="30">
        <v>146.44</v>
      </c>
      <c r="K9" s="34">
        <v>168.56</v>
      </c>
      <c r="L9" s="34">
        <v>143.36</v>
      </c>
      <c r="M9" s="37">
        <v>163.13</v>
      </c>
      <c r="N9" s="37">
        <v>138.74</v>
      </c>
      <c r="O9" s="38">
        <v>12</v>
      </c>
      <c r="P9" s="38">
        <v>4</v>
      </c>
      <c r="Q9" s="22">
        <v>878</v>
      </c>
      <c r="R9" s="38" t="s">
        <v>56</v>
      </c>
      <c r="S9" s="22">
        <v>23</v>
      </c>
      <c r="T9" s="40"/>
      <c r="U9" s="22">
        <v>4</v>
      </c>
      <c r="V9" s="40"/>
      <c r="W9" s="22">
        <f>T9*O9+V9*P9*O9</f>
        <v>0</v>
      </c>
      <c r="X9" s="24">
        <f>T9*E9+V9*F9</f>
        <v>0</v>
      </c>
      <c r="Y9" s="33" t="s">
        <v>1574</v>
      </c>
      <c r="Z9" s="22">
        <v>12</v>
      </c>
      <c r="AA9" s="38" t="s">
        <v>1571</v>
      </c>
    </row>
    <row r="10" spans="1:27" customHeight="1" ht="75.5">
      <c r="A10" s="22"/>
      <c r="B10" s="22" t="s">
        <v>1575</v>
      </c>
      <c r="C10" s="22" t="s">
        <v>1576</v>
      </c>
      <c r="D10" s="22"/>
      <c r="E10" s="24">
        <v>2175.0</v>
      </c>
      <c r="F10" s="24">
        <v>7399.0</v>
      </c>
      <c r="G10" s="27">
        <v>181.25</v>
      </c>
      <c r="H10" s="27">
        <v>154.15</v>
      </c>
      <c r="I10" s="30">
        <v>172.19</v>
      </c>
      <c r="J10" s="30">
        <v>146.44</v>
      </c>
      <c r="K10" s="34">
        <v>168.56</v>
      </c>
      <c r="L10" s="34">
        <v>143.36</v>
      </c>
      <c r="M10" s="37">
        <v>163.13</v>
      </c>
      <c r="N10" s="37">
        <v>138.74</v>
      </c>
      <c r="O10" s="38">
        <v>12</v>
      </c>
      <c r="P10" s="38">
        <v>4</v>
      </c>
      <c r="Q10" s="22">
        <v>878</v>
      </c>
      <c r="R10" s="38" t="s">
        <v>56</v>
      </c>
      <c r="S10" s="22">
        <v>26</v>
      </c>
      <c r="T10" s="40"/>
      <c r="U10" s="22">
        <v>5</v>
      </c>
      <c r="V10" s="40"/>
      <c r="W10" s="22">
        <f>T10*O10+V10*P10*O10</f>
        <v>0</v>
      </c>
      <c r="X10" s="24">
        <f>T10*E10+V10*F10</f>
        <v>0</v>
      </c>
      <c r="Y10" s="33" t="s">
        <v>1577</v>
      </c>
      <c r="Z10" s="22">
        <v>12</v>
      </c>
      <c r="AA10" s="38" t="s">
        <v>1571</v>
      </c>
    </row>
    <row r="11" spans="1:27" customHeight="1" ht="75.5">
      <c r="A11" s="22"/>
      <c r="B11" s="22" t="s">
        <v>1578</v>
      </c>
      <c r="C11" s="22" t="s">
        <v>1579</v>
      </c>
      <c r="D11" s="22"/>
      <c r="E11" s="24">
        <v>785.0</v>
      </c>
      <c r="F11" s="24">
        <v>3999.0</v>
      </c>
      <c r="G11" s="27">
        <v>130.83</v>
      </c>
      <c r="H11" s="27">
        <v>111.08</v>
      </c>
      <c r="I11" s="30">
        <v>124.29</v>
      </c>
      <c r="J11" s="30">
        <v>105.53</v>
      </c>
      <c r="K11" s="34">
        <v>121.67</v>
      </c>
      <c r="L11" s="34">
        <v>103.3</v>
      </c>
      <c r="M11" s="37">
        <v>117.75</v>
      </c>
      <c r="N11" s="37">
        <v>99.97</v>
      </c>
      <c r="O11" s="38">
        <v>6</v>
      </c>
      <c r="P11" s="38">
        <v>6</v>
      </c>
      <c r="Q11" s="22">
        <v>498</v>
      </c>
      <c r="R11" s="38" t="s">
        <v>56</v>
      </c>
      <c r="S11" s="22">
        <v>43</v>
      </c>
      <c r="T11" s="40"/>
      <c r="U11" s="22">
        <v>5</v>
      </c>
      <c r="V11" s="40"/>
      <c r="W11" s="22">
        <f>T11*O11+V11*P11*O11</f>
        <v>0</v>
      </c>
      <c r="X11" s="24">
        <f>T11*E11+V11*F11</f>
        <v>0</v>
      </c>
      <c r="Y11" s="33" t="s">
        <v>1580</v>
      </c>
      <c r="Z11" s="22">
        <v>12</v>
      </c>
      <c r="AA11" s="38" t="s">
        <v>1561</v>
      </c>
    </row>
    <row r="12" spans="1:27" customHeight="1" ht="75.5">
      <c r="A12" s="22"/>
      <c r="B12" s="22" t="s">
        <v>1581</v>
      </c>
      <c r="C12" s="22" t="s">
        <v>1582</v>
      </c>
      <c r="D12" s="22"/>
      <c r="E12" s="24">
        <v>629.0</v>
      </c>
      <c r="F12" s="24">
        <v>6399.0</v>
      </c>
      <c r="G12" s="27">
        <v>26.21</v>
      </c>
      <c r="H12" s="27">
        <v>22.22</v>
      </c>
      <c r="I12" s="30">
        <v>24.9</v>
      </c>
      <c r="J12" s="30">
        <v>21.11</v>
      </c>
      <c r="K12" s="34">
        <v>24.38</v>
      </c>
      <c r="L12" s="34">
        <v>20.66</v>
      </c>
      <c r="M12" s="37">
        <v>23.59</v>
      </c>
      <c r="N12" s="37">
        <v>20.0</v>
      </c>
      <c r="O12" s="38">
        <v>24</v>
      </c>
      <c r="P12" s="38">
        <v>12</v>
      </c>
      <c r="Q12" s="22">
        <v>288</v>
      </c>
      <c r="R12" s="38" t="s">
        <v>56</v>
      </c>
      <c r="S12" s="22">
        <v>200</v>
      </c>
      <c r="T12" s="40"/>
      <c r="U12" s="22">
        <v>16</v>
      </c>
      <c r="V12" s="40"/>
      <c r="W12" s="22">
        <f>T12*O12+V12*P12*O12</f>
        <v>0</v>
      </c>
      <c r="X12" s="24">
        <f>T12*E12+V12*F12</f>
        <v>0</v>
      </c>
      <c r="Y12" s="33" t="s">
        <v>1583</v>
      </c>
      <c r="Z12" s="22">
        <v>18</v>
      </c>
      <c r="AA12" s="38" t="s">
        <v>1584</v>
      </c>
    </row>
    <row r="13" spans="1:27" customHeight="1" ht="75.5">
      <c r="A13" s="22"/>
      <c r="B13" s="22" t="s">
        <v>1585</v>
      </c>
      <c r="C13" s="22" t="s">
        <v>1586</v>
      </c>
      <c r="D13" s="22"/>
      <c r="E13" s="24">
        <v>629.0</v>
      </c>
      <c r="F13" s="24">
        <v>6399.0</v>
      </c>
      <c r="G13" s="27">
        <v>26.21</v>
      </c>
      <c r="H13" s="27">
        <v>22.22</v>
      </c>
      <c r="I13" s="30">
        <v>24.9</v>
      </c>
      <c r="J13" s="30">
        <v>21.11</v>
      </c>
      <c r="K13" s="34">
        <v>24.38</v>
      </c>
      <c r="L13" s="34">
        <v>20.66</v>
      </c>
      <c r="M13" s="37">
        <v>23.59</v>
      </c>
      <c r="N13" s="37">
        <v>20.0</v>
      </c>
      <c r="O13" s="38">
        <v>24</v>
      </c>
      <c r="P13" s="38">
        <v>12</v>
      </c>
      <c r="Q13" s="22">
        <v>288</v>
      </c>
      <c r="R13" s="38" t="s">
        <v>56</v>
      </c>
      <c r="S13" s="22">
        <v>200</v>
      </c>
      <c r="T13" s="40"/>
      <c r="U13" s="22">
        <v>16</v>
      </c>
      <c r="V13" s="40"/>
      <c r="W13" s="22">
        <f>T13*O13+V13*P13*O13</f>
        <v>0</v>
      </c>
      <c r="X13" s="24">
        <f>T13*E13+V13*F13</f>
        <v>0</v>
      </c>
      <c r="Y13" s="33" t="s">
        <v>1587</v>
      </c>
      <c r="Z13" s="22">
        <v>18</v>
      </c>
      <c r="AA13" s="38" t="s">
        <v>1584</v>
      </c>
    </row>
    <row r="14" spans="1:27" customHeight="1" ht="75.5">
      <c r="A14" s="22"/>
      <c r="B14" s="22" t="s">
        <v>1588</v>
      </c>
      <c r="C14" s="22" t="s">
        <v>1589</v>
      </c>
      <c r="D14" s="22"/>
      <c r="E14" s="24">
        <v>299.0</v>
      </c>
      <c r="F14" s="24">
        <v>6149.0</v>
      </c>
      <c r="G14" s="27">
        <v>24.92</v>
      </c>
      <c r="H14" s="27">
        <v>21.35</v>
      </c>
      <c r="I14" s="30">
        <v>23.67</v>
      </c>
      <c r="J14" s="30">
        <v>20.28</v>
      </c>
      <c r="K14" s="34">
        <v>23.18</v>
      </c>
      <c r="L14" s="34">
        <v>19.86</v>
      </c>
      <c r="M14" s="37">
        <v>22.43</v>
      </c>
      <c r="N14" s="37">
        <v>19.22</v>
      </c>
      <c r="O14" s="38">
        <v>12</v>
      </c>
      <c r="P14" s="38">
        <v>24</v>
      </c>
      <c r="Q14" s="22">
        <v>288</v>
      </c>
      <c r="R14" s="38" t="s">
        <v>56</v>
      </c>
      <c r="S14" s="22">
        <v>363</v>
      </c>
      <c r="T14" s="40"/>
      <c r="U14" s="22">
        <v>15</v>
      </c>
      <c r="V14" s="40"/>
      <c r="W14" s="22">
        <f>T14*O14+V14*P14*O14</f>
        <v>0</v>
      </c>
      <c r="X14" s="24">
        <f>T14*E14+V14*F14</f>
        <v>0</v>
      </c>
      <c r="Y14" s="33" t="s">
        <v>1583</v>
      </c>
      <c r="Z14" s="22">
        <v>18</v>
      </c>
      <c r="AA14" s="38" t="s">
        <v>1590</v>
      </c>
    </row>
    <row r="15" spans="1:27" customHeight="1" ht="75.5">
      <c r="A15" s="22"/>
      <c r="B15" s="22" t="s">
        <v>1591</v>
      </c>
      <c r="C15" s="22" t="s">
        <v>1592</v>
      </c>
      <c r="D15" s="22"/>
      <c r="E15" s="24">
        <v>299.0</v>
      </c>
      <c r="F15" s="24">
        <v>6149.0</v>
      </c>
      <c r="G15" s="27">
        <v>24.92</v>
      </c>
      <c r="H15" s="27">
        <v>21.35</v>
      </c>
      <c r="I15" s="30">
        <v>23.67</v>
      </c>
      <c r="J15" s="30">
        <v>20.28</v>
      </c>
      <c r="K15" s="34">
        <v>23.18</v>
      </c>
      <c r="L15" s="34">
        <v>19.86</v>
      </c>
      <c r="M15" s="37">
        <v>22.43</v>
      </c>
      <c r="N15" s="37">
        <v>19.22</v>
      </c>
      <c r="O15" s="38">
        <v>12</v>
      </c>
      <c r="P15" s="38">
        <v>24</v>
      </c>
      <c r="Q15" s="22">
        <v>288</v>
      </c>
      <c r="R15" s="38" t="s">
        <v>56</v>
      </c>
      <c r="S15" s="22">
        <v>343</v>
      </c>
      <c r="T15" s="40"/>
      <c r="U15" s="22">
        <v>14</v>
      </c>
      <c r="V15" s="40"/>
      <c r="W15" s="22">
        <f>T15*O15+V15*P15*O15</f>
        <v>0</v>
      </c>
      <c r="X15" s="24">
        <f>T15*E15+V15*F15</f>
        <v>0</v>
      </c>
      <c r="Y15" s="33" t="s">
        <v>1593</v>
      </c>
      <c r="Z15" s="22">
        <v>18</v>
      </c>
      <c r="AA15" s="38" t="s">
        <v>1590</v>
      </c>
    </row>
    <row r="16" spans="1:27" customHeight="1" ht="75.5">
      <c r="A16" s="22"/>
      <c r="B16" s="22" t="s">
        <v>1594</v>
      </c>
      <c r="C16" s="22" t="s">
        <v>1595</v>
      </c>
      <c r="D16" s="22"/>
      <c r="E16" s="24">
        <v>309.0</v>
      </c>
      <c r="F16" s="24">
        <v>6249.0</v>
      </c>
      <c r="G16" s="27">
        <v>25.75</v>
      </c>
      <c r="H16" s="27">
        <v>21.7</v>
      </c>
      <c r="I16" s="30">
        <v>24.46</v>
      </c>
      <c r="J16" s="30">
        <v>20.62</v>
      </c>
      <c r="K16" s="34">
        <v>23.95</v>
      </c>
      <c r="L16" s="34">
        <v>20.18</v>
      </c>
      <c r="M16" s="37">
        <v>23.18</v>
      </c>
      <c r="N16" s="37">
        <v>19.53</v>
      </c>
      <c r="O16" s="38">
        <v>12</v>
      </c>
      <c r="P16" s="38">
        <v>24</v>
      </c>
      <c r="Q16" s="22">
        <v>288</v>
      </c>
      <c r="R16" s="38" t="s">
        <v>56</v>
      </c>
      <c r="S16" s="22">
        <v>347</v>
      </c>
      <c r="T16" s="40"/>
      <c r="U16" s="22">
        <v>14</v>
      </c>
      <c r="V16" s="40"/>
      <c r="W16" s="22">
        <f>T16*O16+V16*P16*O16</f>
        <v>0</v>
      </c>
      <c r="X16" s="24">
        <f>T16*E16+V16*F16</f>
        <v>0</v>
      </c>
      <c r="Y16" s="33" t="s">
        <v>1587</v>
      </c>
      <c r="Z16" s="22">
        <v>18</v>
      </c>
      <c r="AA16" s="38" t="s">
        <v>1590</v>
      </c>
    </row>
    <row r="17" spans="1:27" customHeight="1" ht="75.5">
      <c r="A17" s="22"/>
      <c r="B17" s="22" t="s">
        <v>1596</v>
      </c>
      <c r="C17" s="22" t="s">
        <v>1597</v>
      </c>
      <c r="D17" s="22"/>
      <c r="E17" s="24">
        <v>309.0</v>
      </c>
      <c r="F17" s="24">
        <v>6249.0</v>
      </c>
      <c r="G17" s="27">
        <v>25.75</v>
      </c>
      <c r="H17" s="27">
        <v>21.7</v>
      </c>
      <c r="I17" s="30">
        <v>24.46</v>
      </c>
      <c r="J17" s="30">
        <v>20.62</v>
      </c>
      <c r="K17" s="34">
        <v>23.95</v>
      </c>
      <c r="L17" s="34">
        <v>20.18</v>
      </c>
      <c r="M17" s="37">
        <v>23.18</v>
      </c>
      <c r="N17" s="37">
        <v>19.53</v>
      </c>
      <c r="O17" s="38">
        <v>12</v>
      </c>
      <c r="P17" s="38">
        <v>24</v>
      </c>
      <c r="Q17" s="22">
        <v>341</v>
      </c>
      <c r="R17" s="38" t="s">
        <v>56</v>
      </c>
      <c r="S17" s="22">
        <v>446</v>
      </c>
      <c r="T17" s="40"/>
      <c r="U17" s="22">
        <v>18</v>
      </c>
      <c r="V17" s="40"/>
      <c r="W17" s="22">
        <f>T17*O17+V17*P17*O17</f>
        <v>0</v>
      </c>
      <c r="X17" s="24">
        <f>T17*E17+V17*F17</f>
        <v>0</v>
      </c>
      <c r="Y17" s="33" t="s">
        <v>1598</v>
      </c>
      <c r="Z17" s="22">
        <v>18</v>
      </c>
      <c r="AA17" s="38" t="s">
        <v>1590</v>
      </c>
    </row>
    <row r="18" spans="1:27" customHeight="1" ht="75.5">
      <c r="A18" s="22"/>
      <c r="B18" s="22" t="s">
        <v>1599</v>
      </c>
      <c r="C18" s="22" t="s">
        <v>1600</v>
      </c>
      <c r="D18" s="22"/>
      <c r="E18" s="24">
        <v>449.0</v>
      </c>
      <c r="F18" s="24">
        <v>4549.0</v>
      </c>
      <c r="G18" s="27">
        <v>18.71</v>
      </c>
      <c r="H18" s="27">
        <v>15.8</v>
      </c>
      <c r="I18" s="30">
        <v>17.77</v>
      </c>
      <c r="J18" s="30">
        <v>15.01</v>
      </c>
      <c r="K18" s="34">
        <v>17.4</v>
      </c>
      <c r="L18" s="34">
        <v>14.69</v>
      </c>
      <c r="M18" s="37">
        <v>16.84</v>
      </c>
      <c r="N18" s="37">
        <v>14.22</v>
      </c>
      <c r="O18" s="38">
        <v>24</v>
      </c>
      <c r="P18" s="38">
        <v>12</v>
      </c>
      <c r="Q18" s="22">
        <v>576</v>
      </c>
      <c r="R18" s="38" t="s">
        <v>56</v>
      </c>
      <c r="S18" s="22">
        <v>84</v>
      </c>
      <c r="T18" s="40"/>
      <c r="U18" s="22">
        <v>7</v>
      </c>
      <c r="V18" s="40"/>
      <c r="W18" s="22">
        <f>T18*O18+V18*P18*O18</f>
        <v>0</v>
      </c>
      <c r="X18" s="24">
        <f>T18*E18+V18*F18</f>
        <v>0</v>
      </c>
      <c r="Y18" s="33" t="s">
        <v>1593</v>
      </c>
      <c r="Z18" s="22">
        <v>18</v>
      </c>
      <c r="AA18" s="38" t="s">
        <v>1584</v>
      </c>
    </row>
    <row r="19" spans="1:27" customHeight="1" ht="75.5">
      <c r="A19" s="22"/>
      <c r="B19" s="22" t="s">
        <v>1601</v>
      </c>
      <c r="C19" s="22" t="s">
        <v>1602</v>
      </c>
      <c r="D19" s="22"/>
      <c r="E19" s="24">
        <v>449.0</v>
      </c>
      <c r="F19" s="24">
        <v>4549.0</v>
      </c>
      <c r="G19" s="27">
        <v>18.71</v>
      </c>
      <c r="H19" s="27">
        <v>15.8</v>
      </c>
      <c r="I19" s="30">
        <v>17.77</v>
      </c>
      <c r="J19" s="30">
        <v>15.01</v>
      </c>
      <c r="K19" s="34">
        <v>17.4</v>
      </c>
      <c r="L19" s="34">
        <v>14.69</v>
      </c>
      <c r="M19" s="37">
        <v>16.84</v>
      </c>
      <c r="N19" s="37">
        <v>14.22</v>
      </c>
      <c r="O19" s="38">
        <v>24</v>
      </c>
      <c r="P19" s="38">
        <v>12</v>
      </c>
      <c r="Q19" s="22">
        <v>288</v>
      </c>
      <c r="R19" s="38" t="s">
        <v>56</v>
      </c>
      <c r="S19" s="22">
        <v>78</v>
      </c>
      <c r="T19" s="40"/>
      <c r="U19" s="22">
        <v>6</v>
      </c>
      <c r="V19" s="40"/>
      <c r="W19" s="22">
        <f>T19*O19+V19*P19*O19</f>
        <v>0</v>
      </c>
      <c r="X19" s="24">
        <f>T19*E19+V19*F19</f>
        <v>0</v>
      </c>
      <c r="Y19" s="33" t="s">
        <v>1603</v>
      </c>
      <c r="Z19" s="22">
        <v>18</v>
      </c>
      <c r="AA19" s="38" t="s">
        <v>1584</v>
      </c>
    </row>
    <row r="20" spans="1:27" customHeight="1" ht="75.5">
      <c r="A20" s="22"/>
      <c r="B20" s="22" t="s">
        <v>1604</v>
      </c>
      <c r="C20" s="22" t="s">
        <v>1605</v>
      </c>
      <c r="D20" s="22"/>
      <c r="E20" s="24">
        <v>209.0</v>
      </c>
      <c r="F20" s="24">
        <v>4199.0</v>
      </c>
      <c r="G20" s="27">
        <v>17.42</v>
      </c>
      <c r="H20" s="27">
        <v>14.58</v>
      </c>
      <c r="I20" s="30">
        <v>16.55</v>
      </c>
      <c r="J20" s="30">
        <v>13.85</v>
      </c>
      <c r="K20" s="34">
        <v>16.2</v>
      </c>
      <c r="L20" s="34">
        <v>13.56</v>
      </c>
      <c r="M20" s="37">
        <v>15.68</v>
      </c>
      <c r="N20" s="37">
        <v>13.12</v>
      </c>
      <c r="O20" s="38">
        <v>12</v>
      </c>
      <c r="P20" s="38">
        <v>24</v>
      </c>
      <c r="Q20" s="22">
        <v>288</v>
      </c>
      <c r="R20" s="38" t="s">
        <v>109</v>
      </c>
      <c r="S20" s="22">
        <v>24</v>
      </c>
      <c r="T20" s="40"/>
      <c r="U20" s="22">
        <v>1</v>
      </c>
      <c r="V20" s="40"/>
      <c r="W20" s="22">
        <f>T20*O20+V20*P20*O20</f>
        <v>0</v>
      </c>
      <c r="X20" s="24">
        <f>T20*E20+V20*F20</f>
        <v>0</v>
      </c>
      <c r="Y20" s="33" t="s">
        <v>1606</v>
      </c>
      <c r="Z20" s="22">
        <v>18</v>
      </c>
      <c r="AA20" s="38" t="s">
        <v>1607</v>
      </c>
    </row>
    <row r="21" spans="1:27" customHeight="1" ht="75.5">
      <c r="A21" s="22"/>
      <c r="B21" s="22" t="s">
        <v>1608</v>
      </c>
      <c r="C21" s="22" t="s">
        <v>1609</v>
      </c>
      <c r="D21" s="22"/>
      <c r="E21" s="24">
        <v>209.0</v>
      </c>
      <c r="F21" s="24">
        <v>4199.0</v>
      </c>
      <c r="G21" s="27">
        <v>17.42</v>
      </c>
      <c r="H21" s="27">
        <v>14.58</v>
      </c>
      <c r="I21" s="30">
        <v>16.55</v>
      </c>
      <c r="J21" s="30">
        <v>13.85</v>
      </c>
      <c r="K21" s="34">
        <v>16.2</v>
      </c>
      <c r="L21" s="34">
        <v>13.56</v>
      </c>
      <c r="M21" s="37">
        <v>15.68</v>
      </c>
      <c r="N21" s="37">
        <v>13.12</v>
      </c>
      <c r="O21" s="38">
        <v>12</v>
      </c>
      <c r="P21" s="38">
        <v>24</v>
      </c>
      <c r="Q21" s="22">
        <v>288</v>
      </c>
      <c r="R21" s="38" t="s">
        <v>109</v>
      </c>
      <c r="S21" s="22">
        <v>36</v>
      </c>
      <c r="T21" s="40"/>
      <c r="U21" s="22">
        <v>1</v>
      </c>
      <c r="V21" s="40"/>
      <c r="W21" s="22">
        <f>T21*O21+V21*P21*O21</f>
        <v>0</v>
      </c>
      <c r="X21" s="24">
        <f>T21*E21+V21*F21</f>
        <v>0</v>
      </c>
      <c r="Y21" s="33"/>
      <c r="Z21" s="22">
        <v>18</v>
      </c>
      <c r="AA21" s="38" t="s">
        <v>1610</v>
      </c>
    </row>
    <row r="22" spans="1:27" customHeight="1" ht="75.5">
      <c r="A22" s="22"/>
      <c r="B22" s="22" t="s">
        <v>1611</v>
      </c>
      <c r="C22" s="22" t="s">
        <v>1612</v>
      </c>
      <c r="D22" s="22"/>
      <c r="E22" s="24">
        <v>979.0</v>
      </c>
      <c r="F22" s="24">
        <v>7249.0</v>
      </c>
      <c r="G22" s="27">
        <v>61.19</v>
      </c>
      <c r="H22" s="27">
        <v>50.34</v>
      </c>
      <c r="I22" s="30">
        <v>58.13</v>
      </c>
      <c r="J22" s="30">
        <v>47.82</v>
      </c>
      <c r="K22" s="34">
        <v>56.91</v>
      </c>
      <c r="L22" s="34">
        <v>46.82</v>
      </c>
      <c r="M22" s="37">
        <v>55.07</v>
      </c>
      <c r="N22" s="37">
        <v>45.31</v>
      </c>
      <c r="O22" s="38">
        <v>16</v>
      </c>
      <c r="P22" s="38">
        <v>9</v>
      </c>
      <c r="Q22" s="22">
        <v>368</v>
      </c>
      <c r="R22" s="38" t="s">
        <v>56</v>
      </c>
      <c r="S22" s="22">
        <v>3</v>
      </c>
      <c r="T22" s="40"/>
      <c r="U22" s="22">
        <v>0</v>
      </c>
      <c r="V22" s="40"/>
      <c r="W22" s="22">
        <f>T22*O22+V22*P22*O22</f>
        <v>0</v>
      </c>
      <c r="X22" s="24">
        <f>T22*E22+V22*F22</f>
        <v>0</v>
      </c>
      <c r="Y22" s="33" t="s">
        <v>1613</v>
      </c>
      <c r="Z22" s="22">
        <v>12</v>
      </c>
      <c r="AA22" s="38" t="s">
        <v>1614</v>
      </c>
    </row>
    <row r="23" spans="1:27" customHeight="1" ht="75.5">
      <c r="A23" s="22"/>
      <c r="B23" s="22" t="s">
        <v>1615</v>
      </c>
      <c r="C23" s="22" t="s">
        <v>1616</v>
      </c>
      <c r="D23" s="22"/>
      <c r="E23" s="24">
        <v>369.0</v>
      </c>
      <c r="F23" s="24">
        <v>4299.0</v>
      </c>
      <c r="G23" s="27">
        <v>18.45</v>
      </c>
      <c r="H23" s="27">
        <v>15.35</v>
      </c>
      <c r="I23" s="30">
        <v>17.53</v>
      </c>
      <c r="J23" s="30">
        <v>14.58</v>
      </c>
      <c r="K23" s="34">
        <v>17.16</v>
      </c>
      <c r="L23" s="34">
        <v>14.28</v>
      </c>
      <c r="M23" s="37">
        <v>16.61</v>
      </c>
      <c r="N23" s="37">
        <v>13.82</v>
      </c>
      <c r="O23" s="38">
        <v>20</v>
      </c>
      <c r="P23" s="38">
        <v>14</v>
      </c>
      <c r="Q23" s="22">
        <v>430</v>
      </c>
      <c r="R23" s="38" t="s">
        <v>109</v>
      </c>
      <c r="S23" s="22">
        <v>1</v>
      </c>
      <c r="T23" s="40"/>
      <c r="U23" s="22">
        <v>0</v>
      </c>
      <c r="V23" s="40"/>
      <c r="W23" s="22">
        <f>T23*O23+V23*P23*O23</f>
        <v>0</v>
      </c>
      <c r="X23" s="24">
        <f>T23*E23+V23*F23</f>
        <v>0</v>
      </c>
      <c r="Y23" s="33" t="s">
        <v>1617</v>
      </c>
      <c r="Z23" s="22">
        <v>18</v>
      </c>
      <c r="AA23" s="38" t="s">
        <v>1618</v>
      </c>
    </row>
    <row r="24" spans="1:27" customHeight="1" ht="75.5">
      <c r="A24" s="22"/>
      <c r="B24" s="22" t="s">
        <v>1619</v>
      </c>
      <c r="C24" s="22" t="s">
        <v>1616</v>
      </c>
      <c r="D24" s="22"/>
      <c r="E24" s="24">
        <v>369.0</v>
      </c>
      <c r="F24" s="24">
        <v>4399.0</v>
      </c>
      <c r="G24" s="27">
        <v>18.45</v>
      </c>
      <c r="H24" s="27">
        <v>15.71</v>
      </c>
      <c r="I24" s="30">
        <v>17.53</v>
      </c>
      <c r="J24" s="30">
        <v>14.92</v>
      </c>
      <c r="K24" s="34">
        <v>17.16</v>
      </c>
      <c r="L24" s="34">
        <v>14.61</v>
      </c>
      <c r="M24" s="37">
        <v>16.61</v>
      </c>
      <c r="N24" s="37">
        <v>14.14</v>
      </c>
      <c r="O24" s="38">
        <v>20</v>
      </c>
      <c r="P24" s="38">
        <v>14</v>
      </c>
      <c r="Q24" s="22">
        <v>509</v>
      </c>
      <c r="R24" s="38" t="s">
        <v>56</v>
      </c>
      <c r="S24" s="22">
        <v>2</v>
      </c>
      <c r="T24" s="40"/>
      <c r="U24" s="22">
        <v>0</v>
      </c>
      <c r="V24" s="40"/>
      <c r="W24" s="22">
        <f>T24*O24+V24*P24*O24</f>
        <v>0</v>
      </c>
      <c r="X24" s="24">
        <f>T24*E24+V24*F24</f>
        <v>0</v>
      </c>
      <c r="Y24" s="33" t="s">
        <v>1617</v>
      </c>
      <c r="Z24" s="22">
        <v>18</v>
      </c>
      <c r="AA24" s="38" t="s">
        <v>1055</v>
      </c>
    </row>
    <row r="25" spans="1:27" customHeight="1" ht="75.5">
      <c r="A25" s="22"/>
      <c r="B25" s="22" t="s">
        <v>1620</v>
      </c>
      <c r="C25" s="22" t="s">
        <v>1621</v>
      </c>
      <c r="D25" s="22"/>
      <c r="E25" s="24">
        <v>389.0</v>
      </c>
      <c r="F25" s="24">
        <v>4599.0</v>
      </c>
      <c r="G25" s="27">
        <v>19.45</v>
      </c>
      <c r="H25" s="27">
        <v>16.43</v>
      </c>
      <c r="I25" s="30">
        <v>18.48</v>
      </c>
      <c r="J25" s="30">
        <v>15.61</v>
      </c>
      <c r="K25" s="34">
        <v>18.09</v>
      </c>
      <c r="L25" s="34">
        <v>15.28</v>
      </c>
      <c r="M25" s="37">
        <v>17.51</v>
      </c>
      <c r="N25" s="37">
        <v>14.79</v>
      </c>
      <c r="O25" s="38">
        <v>20</v>
      </c>
      <c r="P25" s="38">
        <v>14</v>
      </c>
      <c r="Q25" s="22">
        <v>480</v>
      </c>
      <c r="R25" s="38" t="s">
        <v>56</v>
      </c>
      <c r="S25" s="22">
        <v>7</v>
      </c>
      <c r="T25" s="40"/>
      <c r="U25" s="22">
        <v>0</v>
      </c>
      <c r="V25" s="40"/>
      <c r="W25" s="22">
        <f>T25*O25+V25*P25*O25</f>
        <v>0</v>
      </c>
      <c r="X25" s="24">
        <f>T25*E25+V25*F25</f>
        <v>0</v>
      </c>
      <c r="Y25" s="33" t="s">
        <v>1622</v>
      </c>
      <c r="Z25" s="22">
        <v>18</v>
      </c>
      <c r="AA25" s="38" t="s">
        <v>1623</v>
      </c>
    </row>
    <row r="26" spans="1:27" customHeight="1" ht="75.5">
      <c r="A26" s="22"/>
      <c r="B26" s="22" t="s">
        <v>1624</v>
      </c>
      <c r="C26" s="22" t="s">
        <v>1625</v>
      </c>
      <c r="D26" s="22"/>
      <c r="E26" s="24">
        <v>389.0</v>
      </c>
      <c r="F26" s="24">
        <v>4599.0</v>
      </c>
      <c r="G26" s="27">
        <v>19.45</v>
      </c>
      <c r="H26" s="27">
        <v>16.43</v>
      </c>
      <c r="I26" s="30">
        <v>18.48</v>
      </c>
      <c r="J26" s="30">
        <v>15.61</v>
      </c>
      <c r="K26" s="34">
        <v>18.09</v>
      </c>
      <c r="L26" s="34">
        <v>15.28</v>
      </c>
      <c r="M26" s="37">
        <v>17.51</v>
      </c>
      <c r="N26" s="37">
        <v>14.79</v>
      </c>
      <c r="O26" s="38">
        <v>20</v>
      </c>
      <c r="P26" s="38">
        <v>14</v>
      </c>
      <c r="Q26" s="22">
        <v>480</v>
      </c>
      <c r="R26" s="38" t="s">
        <v>56</v>
      </c>
      <c r="S26" s="22">
        <v>21</v>
      </c>
      <c r="T26" s="40"/>
      <c r="U26" s="22">
        <v>1</v>
      </c>
      <c r="V26" s="40"/>
      <c r="W26" s="22">
        <f>T26*O26+V26*P26*O26</f>
        <v>0</v>
      </c>
      <c r="X26" s="24">
        <f>T26*E26+V26*F26</f>
        <v>0</v>
      </c>
      <c r="Y26" s="33" t="s">
        <v>1626</v>
      </c>
      <c r="Z26" s="22">
        <v>18</v>
      </c>
      <c r="AA26" s="38" t="s">
        <v>1623</v>
      </c>
    </row>
    <row r="27" spans="1:27">
      <c r="A27" s="42"/>
      <c r="B27" s="42"/>
      <c r="C27" s="42"/>
      <c r="D27" s="42"/>
      <c r="E27" s="43"/>
      <c r="F27" s="43"/>
      <c r="G27" s="44"/>
      <c r="H27" s="44"/>
      <c r="I27" s="45"/>
      <c r="J27" s="45"/>
      <c r="K27" s="46"/>
      <c r="L27" s="46"/>
      <c r="M27" s="47"/>
      <c r="N27" s="47"/>
      <c r="O27" s="48"/>
      <c r="P27" s="48"/>
      <c r="Q27" s="42"/>
      <c r="R27" s="48"/>
      <c r="S27" s="42"/>
      <c r="T27" s="49"/>
      <c r="U27" s="42"/>
      <c r="V27" s="49"/>
      <c r="W27" s="42">
        <f>SUM(W3:W26)</f>
        <v>0</v>
      </c>
      <c r="X27" s="43">
        <f>SUM(X3:X26)</f>
        <v>0</v>
      </c>
      <c r="Y27" s="50"/>
      <c r="Z27" s="42"/>
      <c r="AA27" s="48"/>
    </row>
  </sheetData>
  <mergeCells>
    <mergeCell ref="I1:J1"/>
    <mergeCell ref="K1:L1"/>
    <mergeCell ref="M1:N1"/>
  </mergeCells>
  <conditionalFormatting sqref="X3:X27">
    <cfRule type="cellIs" dxfId="0" priority="1" operator="equal">
      <formula>0</formula>
    </cfRule>
  </conditionalFormatting>
  <conditionalFormatting sqref="W3:W27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8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1627</v>
      </c>
      <c r="C3" s="22" t="s">
        <v>1628</v>
      </c>
      <c r="D3" s="22"/>
      <c r="E3" s="24">
        <v>79.0</v>
      </c>
      <c r="F3" s="24">
        <v>3449.0</v>
      </c>
      <c r="G3" s="27">
        <v>79.0</v>
      </c>
      <c r="H3" s="27">
        <v>68.98</v>
      </c>
      <c r="I3" s="30">
        <v>75.05</v>
      </c>
      <c r="J3" s="30">
        <v>65.53</v>
      </c>
      <c r="K3" s="34">
        <v>73.47</v>
      </c>
      <c r="L3" s="34">
        <v>64.15</v>
      </c>
      <c r="M3" s="37">
        <v>71.1</v>
      </c>
      <c r="N3" s="37">
        <v>62.08</v>
      </c>
      <c r="O3" s="38">
        <v>1</v>
      </c>
      <c r="P3" s="38">
        <v>50</v>
      </c>
      <c r="Q3" s="22">
        <v>91</v>
      </c>
      <c r="R3" s="38" t="s">
        <v>1629</v>
      </c>
      <c r="S3" s="22">
        <v>900</v>
      </c>
      <c r="T3" s="40"/>
      <c r="U3" s="22">
        <v>18</v>
      </c>
      <c r="V3" s="40"/>
      <c r="W3" s="22">
        <f>T3*O3+V3*P3*O3</f>
        <v>0</v>
      </c>
      <c r="X3" s="24">
        <f>T3*E3+V3*F3</f>
        <v>0</v>
      </c>
      <c r="Y3" s="33"/>
      <c r="Z3" s="22">
        <v>12</v>
      </c>
      <c r="AA3" s="38" t="s">
        <v>1630</v>
      </c>
    </row>
    <row r="4" spans="1:27" customHeight="1" ht="75.5">
      <c r="A4" s="22"/>
      <c r="B4" s="22" t="s">
        <v>1631</v>
      </c>
      <c r="C4" s="22" t="s">
        <v>1632</v>
      </c>
      <c r="D4" s="22"/>
      <c r="E4" s="24">
        <v>79.0</v>
      </c>
      <c r="F4" s="24">
        <v>3449.0</v>
      </c>
      <c r="G4" s="27">
        <v>79.0</v>
      </c>
      <c r="H4" s="27">
        <v>68.98</v>
      </c>
      <c r="I4" s="30">
        <v>75.05</v>
      </c>
      <c r="J4" s="30">
        <v>65.53</v>
      </c>
      <c r="K4" s="34">
        <v>73.47</v>
      </c>
      <c r="L4" s="34">
        <v>64.15</v>
      </c>
      <c r="M4" s="37">
        <v>71.1</v>
      </c>
      <c r="N4" s="37">
        <v>62.08</v>
      </c>
      <c r="O4" s="38">
        <v>1</v>
      </c>
      <c r="P4" s="38">
        <v>50</v>
      </c>
      <c r="Q4" s="22">
        <v>91</v>
      </c>
      <c r="R4" s="38" t="s">
        <v>1629</v>
      </c>
      <c r="S4" s="22">
        <v>900</v>
      </c>
      <c r="T4" s="40"/>
      <c r="U4" s="22">
        <v>18</v>
      </c>
      <c r="V4" s="40"/>
      <c r="W4" s="22">
        <f>T4*O4+V4*P4*O4</f>
        <v>0</v>
      </c>
      <c r="X4" s="24">
        <f>T4*E4+V4*F4</f>
        <v>0</v>
      </c>
      <c r="Y4" s="33"/>
      <c r="Z4" s="22">
        <v>12</v>
      </c>
      <c r="AA4" s="38" t="s">
        <v>1630</v>
      </c>
    </row>
    <row r="5" spans="1:27" customHeight="1" ht="75.5">
      <c r="A5" s="22"/>
      <c r="B5" s="22" t="s">
        <v>1633</v>
      </c>
      <c r="C5" s="22" t="s">
        <v>1634</v>
      </c>
      <c r="D5" s="22"/>
      <c r="E5" s="24">
        <v>265.0</v>
      </c>
      <c r="F5" s="24">
        <v>4049.0</v>
      </c>
      <c r="G5" s="27">
        <v>265.0</v>
      </c>
      <c r="H5" s="27">
        <v>224.94</v>
      </c>
      <c r="I5" s="30">
        <v>251.75</v>
      </c>
      <c r="J5" s="30">
        <v>213.69</v>
      </c>
      <c r="K5" s="34">
        <v>246.45</v>
      </c>
      <c r="L5" s="34">
        <v>209.19</v>
      </c>
      <c r="M5" s="37">
        <v>238.5</v>
      </c>
      <c r="N5" s="37">
        <v>202.45</v>
      </c>
      <c r="O5" s="38">
        <v>1</v>
      </c>
      <c r="P5" s="38">
        <v>18</v>
      </c>
      <c r="Q5" s="22">
        <v>361</v>
      </c>
      <c r="R5" s="38" t="s">
        <v>56</v>
      </c>
      <c r="S5" s="22">
        <v>180</v>
      </c>
      <c r="T5" s="40"/>
      <c r="U5" s="22">
        <v>10</v>
      </c>
      <c r="V5" s="40"/>
      <c r="W5" s="22">
        <f>T5*O5+V5*P5*O5</f>
        <v>0</v>
      </c>
      <c r="X5" s="24">
        <f>T5*E5+V5*F5</f>
        <v>0</v>
      </c>
      <c r="Y5" s="33"/>
      <c r="Z5" s="22">
        <v>12</v>
      </c>
      <c r="AA5" s="38" t="s">
        <v>1630</v>
      </c>
    </row>
    <row r="6" spans="1:27" customHeight="1" ht="75.5">
      <c r="A6" s="22"/>
      <c r="B6" s="22" t="s">
        <v>1635</v>
      </c>
      <c r="C6" s="22" t="s">
        <v>1636</v>
      </c>
      <c r="D6" s="22"/>
      <c r="E6" s="24">
        <v>265.0</v>
      </c>
      <c r="F6" s="24">
        <v>4049.0</v>
      </c>
      <c r="G6" s="27">
        <v>265.0</v>
      </c>
      <c r="H6" s="27">
        <v>224.94</v>
      </c>
      <c r="I6" s="30">
        <v>251.75</v>
      </c>
      <c r="J6" s="30">
        <v>213.69</v>
      </c>
      <c r="K6" s="34">
        <v>246.45</v>
      </c>
      <c r="L6" s="34">
        <v>209.19</v>
      </c>
      <c r="M6" s="37">
        <v>238.5</v>
      </c>
      <c r="N6" s="37">
        <v>202.45</v>
      </c>
      <c r="O6" s="38">
        <v>1</v>
      </c>
      <c r="P6" s="38">
        <v>18</v>
      </c>
      <c r="Q6" s="22">
        <v>361</v>
      </c>
      <c r="R6" s="38" t="s">
        <v>56</v>
      </c>
      <c r="S6" s="22">
        <v>180</v>
      </c>
      <c r="T6" s="40"/>
      <c r="U6" s="22">
        <v>10</v>
      </c>
      <c r="V6" s="40"/>
      <c r="W6" s="22">
        <f>T6*O6+V6*P6*O6</f>
        <v>0</v>
      </c>
      <c r="X6" s="24">
        <f>T6*E6+V6*F6</f>
        <v>0</v>
      </c>
      <c r="Y6" s="33"/>
      <c r="Z6" s="22">
        <v>12</v>
      </c>
      <c r="AA6" s="38" t="s">
        <v>1630</v>
      </c>
    </row>
    <row r="7" spans="1:27" customHeight="1" ht="75.5">
      <c r="A7" s="22"/>
      <c r="B7" s="22" t="s">
        <v>1637</v>
      </c>
      <c r="C7" s="22" t="s">
        <v>1638</v>
      </c>
      <c r="D7" s="22"/>
      <c r="E7" s="24">
        <v>265.0</v>
      </c>
      <c r="F7" s="24">
        <v>4049.0</v>
      </c>
      <c r="G7" s="27">
        <v>265.0</v>
      </c>
      <c r="H7" s="27">
        <v>224.94</v>
      </c>
      <c r="I7" s="30">
        <v>251.75</v>
      </c>
      <c r="J7" s="30">
        <v>213.69</v>
      </c>
      <c r="K7" s="34">
        <v>246.45</v>
      </c>
      <c r="L7" s="34">
        <v>209.19</v>
      </c>
      <c r="M7" s="37">
        <v>238.5</v>
      </c>
      <c r="N7" s="37">
        <v>202.45</v>
      </c>
      <c r="O7" s="38">
        <v>1</v>
      </c>
      <c r="P7" s="38">
        <v>18</v>
      </c>
      <c r="Q7" s="22">
        <v>361</v>
      </c>
      <c r="R7" s="38" t="s">
        <v>56</v>
      </c>
      <c r="S7" s="22">
        <v>180</v>
      </c>
      <c r="T7" s="40"/>
      <c r="U7" s="22">
        <v>10</v>
      </c>
      <c r="V7" s="40"/>
      <c r="W7" s="22">
        <f>T7*O7+V7*P7*O7</f>
        <v>0</v>
      </c>
      <c r="X7" s="24">
        <f>T7*E7+V7*F7</f>
        <v>0</v>
      </c>
      <c r="Y7" s="33"/>
      <c r="Z7" s="22">
        <v>12</v>
      </c>
      <c r="AA7" s="38" t="s">
        <v>1630</v>
      </c>
    </row>
    <row r="8" spans="1:27" customHeight="1" ht="75.5">
      <c r="A8" s="22"/>
      <c r="B8" s="22" t="s">
        <v>1639</v>
      </c>
      <c r="C8" s="22" t="s">
        <v>1640</v>
      </c>
      <c r="D8" s="22"/>
      <c r="E8" s="24">
        <v>265.0</v>
      </c>
      <c r="F8" s="24">
        <v>4049.0</v>
      </c>
      <c r="G8" s="27">
        <v>265.0</v>
      </c>
      <c r="H8" s="27">
        <v>224.94</v>
      </c>
      <c r="I8" s="30">
        <v>251.75</v>
      </c>
      <c r="J8" s="30">
        <v>213.69</v>
      </c>
      <c r="K8" s="34">
        <v>246.45</v>
      </c>
      <c r="L8" s="34">
        <v>209.19</v>
      </c>
      <c r="M8" s="37">
        <v>238.5</v>
      </c>
      <c r="N8" s="37">
        <v>202.45</v>
      </c>
      <c r="O8" s="38">
        <v>1</v>
      </c>
      <c r="P8" s="38">
        <v>18</v>
      </c>
      <c r="Q8" s="22">
        <v>361</v>
      </c>
      <c r="R8" s="38" t="s">
        <v>56</v>
      </c>
      <c r="S8" s="22">
        <v>180</v>
      </c>
      <c r="T8" s="40"/>
      <c r="U8" s="22">
        <v>10</v>
      </c>
      <c r="V8" s="40"/>
      <c r="W8" s="22">
        <f>T8*O8+V8*P8*O8</f>
        <v>0</v>
      </c>
      <c r="X8" s="24">
        <f>T8*E8+V8*F8</f>
        <v>0</v>
      </c>
      <c r="Y8" s="33"/>
      <c r="Z8" s="22">
        <v>12</v>
      </c>
      <c r="AA8" s="38" t="s">
        <v>1630</v>
      </c>
    </row>
    <row r="9" spans="1:27" customHeight="1" ht="75.5">
      <c r="A9" s="22"/>
      <c r="B9" s="22" t="s">
        <v>1641</v>
      </c>
      <c r="C9" s="22" t="s">
        <v>1642</v>
      </c>
      <c r="D9" s="22"/>
      <c r="E9" s="24">
        <v>265.0</v>
      </c>
      <c r="F9" s="24">
        <v>4049.0</v>
      </c>
      <c r="G9" s="27">
        <v>265.0</v>
      </c>
      <c r="H9" s="27">
        <v>224.94</v>
      </c>
      <c r="I9" s="30">
        <v>251.75</v>
      </c>
      <c r="J9" s="30">
        <v>213.69</v>
      </c>
      <c r="K9" s="34">
        <v>246.45</v>
      </c>
      <c r="L9" s="34">
        <v>209.19</v>
      </c>
      <c r="M9" s="37">
        <v>238.5</v>
      </c>
      <c r="N9" s="37">
        <v>202.45</v>
      </c>
      <c r="O9" s="38">
        <v>1</v>
      </c>
      <c r="P9" s="38">
        <v>18</v>
      </c>
      <c r="Q9" s="22">
        <v>361</v>
      </c>
      <c r="R9" s="38" t="s">
        <v>56</v>
      </c>
      <c r="S9" s="22">
        <v>180</v>
      </c>
      <c r="T9" s="40"/>
      <c r="U9" s="22">
        <v>10</v>
      </c>
      <c r="V9" s="40"/>
      <c r="W9" s="22">
        <f>T9*O9+V9*P9*O9</f>
        <v>0</v>
      </c>
      <c r="X9" s="24">
        <f>T9*E9+V9*F9</f>
        <v>0</v>
      </c>
      <c r="Y9" s="33"/>
      <c r="Z9" s="22">
        <v>12</v>
      </c>
      <c r="AA9" s="38" t="s">
        <v>1630</v>
      </c>
    </row>
    <row r="10" spans="1:27" customHeight="1" ht="75.5">
      <c r="A10" s="22"/>
      <c r="B10" s="22" t="s">
        <v>1643</v>
      </c>
      <c r="C10" s="22" t="s">
        <v>1644</v>
      </c>
      <c r="D10" s="22"/>
      <c r="E10" s="24">
        <v>209.0</v>
      </c>
      <c r="F10" s="24">
        <v>4299.0</v>
      </c>
      <c r="G10" s="27">
        <v>209.0</v>
      </c>
      <c r="H10" s="27">
        <v>179.13</v>
      </c>
      <c r="I10" s="30">
        <v>198.55</v>
      </c>
      <c r="J10" s="30">
        <v>170.17</v>
      </c>
      <c r="K10" s="34">
        <v>194.37</v>
      </c>
      <c r="L10" s="34">
        <v>166.59</v>
      </c>
      <c r="M10" s="37">
        <v>188.1</v>
      </c>
      <c r="N10" s="37">
        <v>161.22</v>
      </c>
      <c r="O10" s="38">
        <v>1</v>
      </c>
      <c r="P10" s="38">
        <v>24</v>
      </c>
      <c r="Q10" s="22">
        <v>260</v>
      </c>
      <c r="R10" s="38" t="s">
        <v>1629</v>
      </c>
      <c r="S10" s="22">
        <v>480</v>
      </c>
      <c r="T10" s="40"/>
      <c r="U10" s="22">
        <v>20</v>
      </c>
      <c r="V10" s="40"/>
      <c r="W10" s="22">
        <f>T10*O10+V10*P10*O10</f>
        <v>0</v>
      </c>
      <c r="X10" s="24">
        <f>T10*E10+V10*F10</f>
        <v>0</v>
      </c>
      <c r="Y10" s="33"/>
      <c r="Z10" s="22">
        <v>12</v>
      </c>
      <c r="AA10" s="38" t="s">
        <v>1630</v>
      </c>
    </row>
    <row r="11" spans="1:27" customHeight="1" ht="75.5">
      <c r="A11" s="22"/>
      <c r="B11" s="22" t="s">
        <v>1645</v>
      </c>
      <c r="C11" s="22" t="s">
        <v>1646</v>
      </c>
      <c r="D11" s="22"/>
      <c r="E11" s="24">
        <v>129.0</v>
      </c>
      <c r="F11" s="24">
        <v>1349.0</v>
      </c>
      <c r="G11" s="27">
        <v>129.0</v>
      </c>
      <c r="H11" s="27">
        <v>112.42</v>
      </c>
      <c r="I11" s="30">
        <v>122.55</v>
      </c>
      <c r="J11" s="30">
        <v>106.8</v>
      </c>
      <c r="K11" s="34">
        <v>119.97</v>
      </c>
      <c r="L11" s="34">
        <v>104.55</v>
      </c>
      <c r="M11" s="37">
        <v>116.1</v>
      </c>
      <c r="N11" s="37">
        <v>101.18</v>
      </c>
      <c r="O11" s="38">
        <v>1</v>
      </c>
      <c r="P11" s="38">
        <v>12</v>
      </c>
      <c r="Q11" s="22">
        <v>96</v>
      </c>
      <c r="R11" s="38" t="s">
        <v>1629</v>
      </c>
      <c r="S11" s="22">
        <v>228</v>
      </c>
      <c r="T11" s="40"/>
      <c r="U11" s="22">
        <v>19</v>
      </c>
      <c r="V11" s="40"/>
      <c r="W11" s="22">
        <f>T11*O11+V11*P11*O11</f>
        <v>0</v>
      </c>
      <c r="X11" s="24">
        <f>T11*E11+V11*F11</f>
        <v>0</v>
      </c>
      <c r="Y11" s="33"/>
      <c r="Z11" s="22">
        <v>10</v>
      </c>
      <c r="AA11" s="38" t="s">
        <v>312</v>
      </c>
    </row>
    <row r="12" spans="1:27" customHeight="1" ht="75.5">
      <c r="A12" s="22"/>
      <c r="B12" s="22" t="s">
        <v>1647</v>
      </c>
      <c r="C12" s="22" t="s">
        <v>1648</v>
      </c>
      <c r="D12" s="22"/>
      <c r="E12" s="24">
        <v>129.0</v>
      </c>
      <c r="F12" s="24">
        <v>1349.0</v>
      </c>
      <c r="G12" s="27">
        <v>129.0</v>
      </c>
      <c r="H12" s="27">
        <v>112.42</v>
      </c>
      <c r="I12" s="30">
        <v>122.55</v>
      </c>
      <c r="J12" s="30">
        <v>106.8</v>
      </c>
      <c r="K12" s="34">
        <v>119.97</v>
      </c>
      <c r="L12" s="34">
        <v>104.55</v>
      </c>
      <c r="M12" s="37">
        <v>116.1</v>
      </c>
      <c r="N12" s="37">
        <v>101.18</v>
      </c>
      <c r="O12" s="38">
        <v>1</v>
      </c>
      <c r="P12" s="38">
        <v>12</v>
      </c>
      <c r="Q12" s="22">
        <v>95</v>
      </c>
      <c r="R12" s="38" t="s">
        <v>1629</v>
      </c>
      <c r="S12" s="22">
        <v>216</v>
      </c>
      <c r="T12" s="40"/>
      <c r="U12" s="22">
        <v>18</v>
      </c>
      <c r="V12" s="40"/>
      <c r="W12" s="22">
        <f>T12*O12+V12*P12*O12</f>
        <v>0</v>
      </c>
      <c r="X12" s="24">
        <f>T12*E12+V12*F12</f>
        <v>0</v>
      </c>
      <c r="Y12" s="33"/>
      <c r="Z12" s="22">
        <v>10</v>
      </c>
      <c r="AA12" s="38" t="s">
        <v>312</v>
      </c>
    </row>
    <row r="13" spans="1:27" customHeight="1" ht="75.5">
      <c r="A13" s="22"/>
      <c r="B13" s="22" t="s">
        <v>1649</v>
      </c>
      <c r="C13" s="22" t="s">
        <v>1650</v>
      </c>
      <c r="D13" s="22"/>
      <c r="E13" s="24">
        <v>129.0</v>
      </c>
      <c r="F13" s="24">
        <v>1349.0</v>
      </c>
      <c r="G13" s="27">
        <v>129.0</v>
      </c>
      <c r="H13" s="27">
        <v>112.42</v>
      </c>
      <c r="I13" s="30">
        <v>122.55</v>
      </c>
      <c r="J13" s="30">
        <v>106.8</v>
      </c>
      <c r="K13" s="34">
        <v>119.97</v>
      </c>
      <c r="L13" s="34">
        <v>104.55</v>
      </c>
      <c r="M13" s="37">
        <v>116.1</v>
      </c>
      <c r="N13" s="37">
        <v>101.18</v>
      </c>
      <c r="O13" s="38">
        <v>1</v>
      </c>
      <c r="P13" s="38">
        <v>12</v>
      </c>
      <c r="Q13" s="22">
        <v>94</v>
      </c>
      <c r="R13" s="38" t="s">
        <v>1629</v>
      </c>
      <c r="S13" s="22">
        <v>216</v>
      </c>
      <c r="T13" s="40"/>
      <c r="U13" s="22">
        <v>18</v>
      </c>
      <c r="V13" s="40"/>
      <c r="W13" s="22">
        <f>T13*O13+V13*P13*O13</f>
        <v>0</v>
      </c>
      <c r="X13" s="24">
        <f>T13*E13+V13*F13</f>
        <v>0</v>
      </c>
      <c r="Y13" s="33"/>
      <c r="Z13" s="22">
        <v>10</v>
      </c>
      <c r="AA13" s="38" t="s">
        <v>312</v>
      </c>
    </row>
    <row r="14" spans="1:27" customHeight="1" ht="75.5">
      <c r="A14" s="22"/>
      <c r="B14" s="22" t="s">
        <v>1651</v>
      </c>
      <c r="C14" s="22" t="s">
        <v>1652</v>
      </c>
      <c r="D14" s="22"/>
      <c r="E14" s="24">
        <v>119.0</v>
      </c>
      <c r="F14" s="24">
        <v>1149.0</v>
      </c>
      <c r="G14" s="27">
        <v>119.0</v>
      </c>
      <c r="H14" s="27">
        <v>95.75</v>
      </c>
      <c r="I14" s="30">
        <v>113.05</v>
      </c>
      <c r="J14" s="30">
        <v>90.96</v>
      </c>
      <c r="K14" s="34">
        <v>110.67</v>
      </c>
      <c r="L14" s="34">
        <v>89.05</v>
      </c>
      <c r="M14" s="37">
        <v>107.1</v>
      </c>
      <c r="N14" s="37">
        <v>86.18</v>
      </c>
      <c r="O14" s="38">
        <v>1</v>
      </c>
      <c r="P14" s="38">
        <v>12</v>
      </c>
      <c r="Q14" s="22">
        <v>119</v>
      </c>
      <c r="R14" s="38" t="s">
        <v>1629</v>
      </c>
      <c r="S14" s="22">
        <v>216</v>
      </c>
      <c r="T14" s="40"/>
      <c r="U14" s="22">
        <v>18</v>
      </c>
      <c r="V14" s="40"/>
      <c r="W14" s="22">
        <f>T14*O14+V14*P14*O14</f>
        <v>0</v>
      </c>
      <c r="X14" s="24">
        <f>T14*E14+V14*F14</f>
        <v>0</v>
      </c>
      <c r="Y14" s="33"/>
      <c r="Z14" s="22">
        <v>12</v>
      </c>
      <c r="AA14" s="38" t="s">
        <v>1630</v>
      </c>
    </row>
    <row r="15" spans="1:27" customHeight="1" ht="75.5">
      <c r="A15" s="22"/>
      <c r="B15" s="22" t="s">
        <v>1653</v>
      </c>
      <c r="C15" s="22" t="s">
        <v>1654</v>
      </c>
      <c r="D15" s="22"/>
      <c r="E15" s="24">
        <v>119.0</v>
      </c>
      <c r="F15" s="24">
        <v>1149.0</v>
      </c>
      <c r="G15" s="27">
        <v>119.0</v>
      </c>
      <c r="H15" s="27">
        <v>95.75</v>
      </c>
      <c r="I15" s="30">
        <v>113.05</v>
      </c>
      <c r="J15" s="30">
        <v>90.96</v>
      </c>
      <c r="K15" s="34">
        <v>110.67</v>
      </c>
      <c r="L15" s="34">
        <v>89.05</v>
      </c>
      <c r="M15" s="37">
        <v>107.1</v>
      </c>
      <c r="N15" s="37">
        <v>86.18</v>
      </c>
      <c r="O15" s="38">
        <v>1</v>
      </c>
      <c r="P15" s="38">
        <v>12</v>
      </c>
      <c r="Q15" s="22">
        <v>120</v>
      </c>
      <c r="R15" s="38" t="s">
        <v>1629</v>
      </c>
      <c r="S15" s="22">
        <v>216</v>
      </c>
      <c r="T15" s="40"/>
      <c r="U15" s="22">
        <v>18</v>
      </c>
      <c r="V15" s="40"/>
      <c r="W15" s="22">
        <f>T15*O15+V15*P15*O15</f>
        <v>0</v>
      </c>
      <c r="X15" s="24">
        <f>T15*E15+V15*F15</f>
        <v>0</v>
      </c>
      <c r="Y15" s="33"/>
      <c r="Z15" s="22">
        <v>12</v>
      </c>
      <c r="AA15" s="38" t="s">
        <v>1630</v>
      </c>
    </row>
    <row r="16" spans="1:27" customHeight="1" ht="75.5">
      <c r="A16" s="22"/>
      <c r="B16" s="22" t="s">
        <v>1655</v>
      </c>
      <c r="C16" s="22" t="s">
        <v>1656</v>
      </c>
      <c r="D16" s="22"/>
      <c r="E16" s="24">
        <v>119.0</v>
      </c>
      <c r="F16" s="24">
        <v>1149.0</v>
      </c>
      <c r="G16" s="27">
        <v>119.0</v>
      </c>
      <c r="H16" s="27">
        <v>95.75</v>
      </c>
      <c r="I16" s="30">
        <v>113.05</v>
      </c>
      <c r="J16" s="30">
        <v>90.96</v>
      </c>
      <c r="K16" s="34">
        <v>110.67</v>
      </c>
      <c r="L16" s="34">
        <v>89.05</v>
      </c>
      <c r="M16" s="37">
        <v>107.1</v>
      </c>
      <c r="N16" s="37">
        <v>86.18</v>
      </c>
      <c r="O16" s="38">
        <v>1</v>
      </c>
      <c r="P16" s="38">
        <v>12</v>
      </c>
      <c r="Q16" s="22">
        <v>117</v>
      </c>
      <c r="R16" s="38" t="s">
        <v>1629</v>
      </c>
      <c r="S16" s="22">
        <v>216</v>
      </c>
      <c r="T16" s="40"/>
      <c r="U16" s="22">
        <v>18</v>
      </c>
      <c r="V16" s="40"/>
      <c r="W16" s="22">
        <f>T16*O16+V16*P16*O16</f>
        <v>0</v>
      </c>
      <c r="X16" s="24">
        <f>T16*E16+V16*F16</f>
        <v>0</v>
      </c>
      <c r="Y16" s="33"/>
      <c r="Z16" s="22">
        <v>12</v>
      </c>
      <c r="AA16" s="38" t="s">
        <v>1630</v>
      </c>
    </row>
    <row r="17" spans="1:27" customHeight="1" ht="75.5">
      <c r="A17" s="22"/>
      <c r="B17" s="22" t="s">
        <v>1657</v>
      </c>
      <c r="C17" s="22" t="s">
        <v>1658</v>
      </c>
      <c r="D17" s="22"/>
      <c r="E17" s="24">
        <v>119.0</v>
      </c>
      <c r="F17" s="24">
        <v>1149.0</v>
      </c>
      <c r="G17" s="27">
        <v>119.0</v>
      </c>
      <c r="H17" s="27">
        <v>95.75</v>
      </c>
      <c r="I17" s="30">
        <v>113.05</v>
      </c>
      <c r="J17" s="30">
        <v>90.96</v>
      </c>
      <c r="K17" s="34">
        <v>110.67</v>
      </c>
      <c r="L17" s="34">
        <v>89.05</v>
      </c>
      <c r="M17" s="37">
        <v>107.1</v>
      </c>
      <c r="N17" s="37">
        <v>86.18</v>
      </c>
      <c r="O17" s="38">
        <v>1</v>
      </c>
      <c r="P17" s="38">
        <v>12</v>
      </c>
      <c r="Q17" s="22">
        <v>130</v>
      </c>
      <c r="R17" s="38" t="s">
        <v>1629</v>
      </c>
      <c r="S17" s="22">
        <v>216</v>
      </c>
      <c r="T17" s="40"/>
      <c r="U17" s="22">
        <v>18</v>
      </c>
      <c r="V17" s="40"/>
      <c r="W17" s="22">
        <f>T17*O17+V17*P17*O17</f>
        <v>0</v>
      </c>
      <c r="X17" s="24">
        <f>T17*E17+V17*F17</f>
        <v>0</v>
      </c>
      <c r="Y17" s="33"/>
      <c r="Z17" s="22">
        <v>12</v>
      </c>
      <c r="AA17" s="38" t="s">
        <v>1630</v>
      </c>
    </row>
    <row r="18" spans="1:27" customHeight="1" ht="75.5">
      <c r="A18" s="22"/>
      <c r="B18" s="22" t="s">
        <v>1659</v>
      </c>
      <c r="C18" s="22" t="s">
        <v>1660</v>
      </c>
      <c r="D18" s="22"/>
      <c r="E18" s="24">
        <v>119.0</v>
      </c>
      <c r="F18" s="24">
        <v>1149.0</v>
      </c>
      <c r="G18" s="27">
        <v>119.0</v>
      </c>
      <c r="H18" s="27">
        <v>95.75</v>
      </c>
      <c r="I18" s="30">
        <v>113.05</v>
      </c>
      <c r="J18" s="30">
        <v>90.96</v>
      </c>
      <c r="K18" s="34">
        <v>110.67</v>
      </c>
      <c r="L18" s="34">
        <v>89.05</v>
      </c>
      <c r="M18" s="37">
        <v>107.1</v>
      </c>
      <c r="N18" s="37">
        <v>86.18</v>
      </c>
      <c r="O18" s="38">
        <v>1</v>
      </c>
      <c r="P18" s="38">
        <v>12</v>
      </c>
      <c r="Q18" s="22">
        <v>113</v>
      </c>
      <c r="R18" s="38" t="s">
        <v>1629</v>
      </c>
      <c r="S18" s="22">
        <v>216</v>
      </c>
      <c r="T18" s="40"/>
      <c r="U18" s="22">
        <v>18</v>
      </c>
      <c r="V18" s="40"/>
      <c r="W18" s="22">
        <f>T18*O18+V18*P18*O18</f>
        <v>0</v>
      </c>
      <c r="X18" s="24">
        <f>T18*E18+V18*F18</f>
        <v>0</v>
      </c>
      <c r="Y18" s="33"/>
      <c r="Z18" s="22">
        <v>12</v>
      </c>
      <c r="AA18" s="38" t="s">
        <v>1630</v>
      </c>
    </row>
    <row r="19" spans="1:27" customHeight="1" ht="75.5">
      <c r="A19" s="22"/>
      <c r="B19" s="22" t="s">
        <v>1661</v>
      </c>
      <c r="C19" s="22" t="s">
        <v>1662</v>
      </c>
      <c r="D19" s="22"/>
      <c r="E19" s="24">
        <v>119.0</v>
      </c>
      <c r="F19" s="24">
        <v>1149.0</v>
      </c>
      <c r="G19" s="27">
        <v>119.0</v>
      </c>
      <c r="H19" s="27">
        <v>95.75</v>
      </c>
      <c r="I19" s="30">
        <v>113.05</v>
      </c>
      <c r="J19" s="30">
        <v>90.96</v>
      </c>
      <c r="K19" s="34">
        <v>110.67</v>
      </c>
      <c r="L19" s="34">
        <v>89.05</v>
      </c>
      <c r="M19" s="37">
        <v>107.1</v>
      </c>
      <c r="N19" s="37">
        <v>86.18</v>
      </c>
      <c r="O19" s="38">
        <v>1</v>
      </c>
      <c r="P19" s="38">
        <v>12</v>
      </c>
      <c r="Q19" s="22">
        <v>112</v>
      </c>
      <c r="R19" s="38" t="s">
        <v>1629</v>
      </c>
      <c r="S19" s="22">
        <v>216</v>
      </c>
      <c r="T19" s="40"/>
      <c r="U19" s="22">
        <v>18</v>
      </c>
      <c r="V19" s="40"/>
      <c r="W19" s="22">
        <f>T19*O19+V19*P19*O19</f>
        <v>0</v>
      </c>
      <c r="X19" s="24">
        <f>T19*E19+V19*F19</f>
        <v>0</v>
      </c>
      <c r="Y19" s="33"/>
      <c r="Z19" s="22">
        <v>12</v>
      </c>
      <c r="AA19" s="38" t="s">
        <v>1630</v>
      </c>
    </row>
    <row r="20" spans="1:27" customHeight="1" ht="75.5">
      <c r="A20" s="22"/>
      <c r="B20" s="22" t="s">
        <v>1663</v>
      </c>
      <c r="C20" s="22" t="s">
        <v>1664</v>
      </c>
      <c r="D20" s="22"/>
      <c r="E20" s="24">
        <v>119.0</v>
      </c>
      <c r="F20" s="24">
        <v>1149.0</v>
      </c>
      <c r="G20" s="27">
        <v>119.0</v>
      </c>
      <c r="H20" s="27">
        <v>95.75</v>
      </c>
      <c r="I20" s="30">
        <v>113.05</v>
      </c>
      <c r="J20" s="30">
        <v>90.96</v>
      </c>
      <c r="K20" s="34">
        <v>110.67</v>
      </c>
      <c r="L20" s="34">
        <v>89.05</v>
      </c>
      <c r="M20" s="37">
        <v>107.1</v>
      </c>
      <c r="N20" s="37">
        <v>86.18</v>
      </c>
      <c r="O20" s="38">
        <v>1</v>
      </c>
      <c r="P20" s="38">
        <v>12</v>
      </c>
      <c r="Q20" s="22"/>
      <c r="R20" s="38" t="s">
        <v>1629</v>
      </c>
      <c r="S20" s="22">
        <v>216</v>
      </c>
      <c r="T20" s="40"/>
      <c r="U20" s="22">
        <v>18</v>
      </c>
      <c r="V20" s="40"/>
      <c r="W20" s="22">
        <f>T20*O20+V20*P20*O20</f>
        <v>0</v>
      </c>
      <c r="X20" s="24">
        <f>T20*E20+V20*F20</f>
        <v>0</v>
      </c>
      <c r="Y20" s="33"/>
      <c r="Z20" s="22">
        <v>12</v>
      </c>
      <c r="AA20" s="38" t="s">
        <v>1630</v>
      </c>
    </row>
    <row r="21" spans="1:27" customHeight="1" ht="75.5">
      <c r="A21" s="22"/>
      <c r="B21" s="22" t="s">
        <v>1665</v>
      </c>
      <c r="C21" s="22" t="s">
        <v>1666</v>
      </c>
      <c r="D21" s="22"/>
      <c r="E21" s="24">
        <v>69.0</v>
      </c>
      <c r="F21" s="24">
        <v>1349.0</v>
      </c>
      <c r="G21" s="27">
        <v>69.0</v>
      </c>
      <c r="H21" s="27">
        <v>56.21</v>
      </c>
      <c r="I21" s="30">
        <v>65.55</v>
      </c>
      <c r="J21" s="30">
        <v>53.4</v>
      </c>
      <c r="K21" s="34">
        <v>64.17</v>
      </c>
      <c r="L21" s="34">
        <v>52.28</v>
      </c>
      <c r="M21" s="37">
        <v>62.1</v>
      </c>
      <c r="N21" s="37">
        <v>50.59</v>
      </c>
      <c r="O21" s="38">
        <v>1</v>
      </c>
      <c r="P21" s="38">
        <v>24</v>
      </c>
      <c r="Q21" s="22">
        <v>119</v>
      </c>
      <c r="R21" s="38" t="s">
        <v>1629</v>
      </c>
      <c r="S21" s="22">
        <v>48</v>
      </c>
      <c r="T21" s="40"/>
      <c r="U21" s="22">
        <v>2</v>
      </c>
      <c r="V21" s="40"/>
      <c r="W21" s="22">
        <f>T21*O21+V21*P21*O21</f>
        <v>0</v>
      </c>
      <c r="X21" s="24">
        <f>T21*E21+V21*F21</f>
        <v>0</v>
      </c>
      <c r="Y21" s="33"/>
      <c r="Z21" s="22">
        <v>12</v>
      </c>
      <c r="AA21" s="38" t="s">
        <v>1630</v>
      </c>
    </row>
    <row r="22" spans="1:27" customHeight="1" ht="75.5">
      <c r="A22" s="22"/>
      <c r="B22" s="22" t="s">
        <v>1667</v>
      </c>
      <c r="C22" s="22" t="s">
        <v>1668</v>
      </c>
      <c r="D22" s="22"/>
      <c r="E22" s="24">
        <v>69.0</v>
      </c>
      <c r="F22" s="24">
        <v>1349.0</v>
      </c>
      <c r="G22" s="27">
        <v>69.0</v>
      </c>
      <c r="H22" s="27">
        <v>56.21</v>
      </c>
      <c r="I22" s="30">
        <v>65.55</v>
      </c>
      <c r="J22" s="30">
        <v>53.4</v>
      </c>
      <c r="K22" s="34">
        <v>64.17</v>
      </c>
      <c r="L22" s="34">
        <v>52.28</v>
      </c>
      <c r="M22" s="37">
        <v>62.1</v>
      </c>
      <c r="N22" s="37">
        <v>50.59</v>
      </c>
      <c r="O22" s="38">
        <v>1</v>
      </c>
      <c r="P22" s="38">
        <v>24</v>
      </c>
      <c r="Q22" s="22">
        <v>120</v>
      </c>
      <c r="R22" s="38" t="s">
        <v>1629</v>
      </c>
      <c r="S22" s="22">
        <v>192</v>
      </c>
      <c r="T22" s="40"/>
      <c r="U22" s="22">
        <v>8</v>
      </c>
      <c r="V22" s="40"/>
      <c r="W22" s="22">
        <f>T22*O22+V22*P22*O22</f>
        <v>0</v>
      </c>
      <c r="X22" s="24">
        <f>T22*E22+V22*F22</f>
        <v>0</v>
      </c>
      <c r="Y22" s="33"/>
      <c r="Z22" s="22">
        <v>12</v>
      </c>
      <c r="AA22" s="38" t="s">
        <v>1630</v>
      </c>
    </row>
    <row r="23" spans="1:27" customHeight="1" ht="75.5">
      <c r="A23" s="22"/>
      <c r="B23" s="22" t="s">
        <v>1669</v>
      </c>
      <c r="C23" s="22" t="s">
        <v>1670</v>
      </c>
      <c r="D23" s="22"/>
      <c r="E23" s="24">
        <v>69.0</v>
      </c>
      <c r="F23" s="24">
        <v>1349.0</v>
      </c>
      <c r="G23" s="27">
        <v>69.0</v>
      </c>
      <c r="H23" s="27">
        <v>56.21</v>
      </c>
      <c r="I23" s="30">
        <v>65.55</v>
      </c>
      <c r="J23" s="30">
        <v>53.4</v>
      </c>
      <c r="K23" s="34">
        <v>64.17</v>
      </c>
      <c r="L23" s="34">
        <v>52.28</v>
      </c>
      <c r="M23" s="37">
        <v>62.1</v>
      </c>
      <c r="N23" s="37">
        <v>50.59</v>
      </c>
      <c r="O23" s="38">
        <v>1</v>
      </c>
      <c r="P23" s="38">
        <v>24</v>
      </c>
      <c r="Q23" s="22">
        <v>113</v>
      </c>
      <c r="R23" s="38" t="s">
        <v>1629</v>
      </c>
      <c r="S23" s="22">
        <v>48</v>
      </c>
      <c r="T23" s="40"/>
      <c r="U23" s="22">
        <v>2</v>
      </c>
      <c r="V23" s="40"/>
      <c r="W23" s="22">
        <f>T23*O23+V23*P23*O23</f>
        <v>0</v>
      </c>
      <c r="X23" s="24">
        <f>T23*E23+V23*F23</f>
        <v>0</v>
      </c>
      <c r="Y23" s="33"/>
      <c r="Z23" s="22">
        <v>12</v>
      </c>
      <c r="AA23" s="38" t="s">
        <v>1630</v>
      </c>
    </row>
    <row r="24" spans="1:27" customHeight="1" ht="75.5">
      <c r="A24" s="22"/>
      <c r="B24" s="22" t="s">
        <v>1671</v>
      </c>
      <c r="C24" s="22" t="s">
        <v>1672</v>
      </c>
      <c r="D24" s="22"/>
      <c r="E24" s="24">
        <v>69.0</v>
      </c>
      <c r="F24" s="24">
        <v>1349.0</v>
      </c>
      <c r="G24" s="27">
        <v>69.0</v>
      </c>
      <c r="H24" s="27">
        <v>56.21</v>
      </c>
      <c r="I24" s="30">
        <v>65.55</v>
      </c>
      <c r="J24" s="30">
        <v>53.4</v>
      </c>
      <c r="K24" s="34">
        <v>64.17</v>
      </c>
      <c r="L24" s="34">
        <v>52.28</v>
      </c>
      <c r="M24" s="37">
        <v>62.1</v>
      </c>
      <c r="N24" s="37">
        <v>50.59</v>
      </c>
      <c r="O24" s="38">
        <v>1</v>
      </c>
      <c r="P24" s="38">
        <v>24</v>
      </c>
      <c r="Q24" s="22">
        <v>112</v>
      </c>
      <c r="R24" s="38" t="s">
        <v>1629</v>
      </c>
      <c r="S24" s="22">
        <v>48</v>
      </c>
      <c r="T24" s="40"/>
      <c r="U24" s="22">
        <v>2</v>
      </c>
      <c r="V24" s="40"/>
      <c r="W24" s="22">
        <f>T24*O24+V24*P24*O24</f>
        <v>0</v>
      </c>
      <c r="X24" s="24">
        <f>T24*E24+V24*F24</f>
        <v>0</v>
      </c>
      <c r="Y24" s="33"/>
      <c r="Z24" s="22">
        <v>12</v>
      </c>
      <c r="AA24" s="38" t="s">
        <v>1630</v>
      </c>
    </row>
    <row r="25" spans="1:27" customHeight="1" ht="75.5">
      <c r="A25" s="22"/>
      <c r="B25" s="22" t="s">
        <v>1673</v>
      </c>
      <c r="C25" s="22" t="s">
        <v>1674</v>
      </c>
      <c r="D25" s="22"/>
      <c r="E25" s="24">
        <v>89.0</v>
      </c>
      <c r="F25" s="24">
        <v>3899.0</v>
      </c>
      <c r="G25" s="27">
        <v>89.0</v>
      </c>
      <c r="H25" s="27">
        <v>77.98</v>
      </c>
      <c r="I25" s="30">
        <v>84.55</v>
      </c>
      <c r="J25" s="30">
        <v>74.08</v>
      </c>
      <c r="K25" s="34">
        <v>82.77</v>
      </c>
      <c r="L25" s="34">
        <v>72.52</v>
      </c>
      <c r="M25" s="37">
        <v>80.1</v>
      </c>
      <c r="N25" s="37">
        <v>70.18</v>
      </c>
      <c r="O25" s="38">
        <v>1</v>
      </c>
      <c r="P25" s="38">
        <v>50</v>
      </c>
      <c r="Q25" s="22">
        <v>155</v>
      </c>
      <c r="R25" s="38" t="s">
        <v>56</v>
      </c>
      <c r="S25" s="22">
        <v>1200</v>
      </c>
      <c r="T25" s="40"/>
      <c r="U25" s="22">
        <v>24</v>
      </c>
      <c r="V25" s="40"/>
      <c r="W25" s="22">
        <f>T25*O25+V25*P25*O25</f>
        <v>0</v>
      </c>
      <c r="X25" s="24">
        <f>T25*E25+V25*F25</f>
        <v>0</v>
      </c>
      <c r="Y25" s="33"/>
      <c r="Z25" s="22">
        <v>12</v>
      </c>
      <c r="AA25" s="38" t="s">
        <v>1630</v>
      </c>
    </row>
    <row r="26" spans="1:27" customHeight="1" ht="75.5">
      <c r="A26" s="22"/>
      <c r="B26" s="22" t="s">
        <v>1675</v>
      </c>
      <c r="C26" s="22" t="s">
        <v>1676</v>
      </c>
      <c r="D26" s="22"/>
      <c r="E26" s="24">
        <v>89.0</v>
      </c>
      <c r="F26" s="24">
        <v>3899.0</v>
      </c>
      <c r="G26" s="27">
        <v>89.0</v>
      </c>
      <c r="H26" s="27">
        <v>77.98</v>
      </c>
      <c r="I26" s="30">
        <v>84.55</v>
      </c>
      <c r="J26" s="30">
        <v>74.08</v>
      </c>
      <c r="K26" s="34">
        <v>82.77</v>
      </c>
      <c r="L26" s="34">
        <v>72.52</v>
      </c>
      <c r="M26" s="37">
        <v>80.1</v>
      </c>
      <c r="N26" s="37">
        <v>70.18</v>
      </c>
      <c r="O26" s="38">
        <v>1</v>
      </c>
      <c r="P26" s="38">
        <v>50</v>
      </c>
      <c r="Q26" s="22">
        <v>155</v>
      </c>
      <c r="R26" s="38" t="s">
        <v>56</v>
      </c>
      <c r="S26" s="22">
        <v>1200</v>
      </c>
      <c r="T26" s="40"/>
      <c r="U26" s="22">
        <v>24</v>
      </c>
      <c r="V26" s="40"/>
      <c r="W26" s="22">
        <f>T26*O26+V26*P26*O26</f>
        <v>0</v>
      </c>
      <c r="X26" s="24">
        <f>T26*E26+V26*F26</f>
        <v>0</v>
      </c>
      <c r="Y26" s="33"/>
      <c r="Z26" s="22">
        <v>12</v>
      </c>
      <c r="AA26" s="38" t="s">
        <v>1630</v>
      </c>
    </row>
    <row r="27" spans="1:27" customHeight="1" ht="75.5">
      <c r="A27" s="22"/>
      <c r="B27" s="22" t="s">
        <v>1677</v>
      </c>
      <c r="C27" s="22" t="s">
        <v>1678</v>
      </c>
      <c r="D27" s="22"/>
      <c r="E27" s="24">
        <v>249.0</v>
      </c>
      <c r="F27" s="24">
        <v>3899.0</v>
      </c>
      <c r="G27" s="27">
        <v>249.0</v>
      </c>
      <c r="H27" s="27">
        <v>216.61</v>
      </c>
      <c r="I27" s="30">
        <v>236.55</v>
      </c>
      <c r="J27" s="30">
        <v>205.78</v>
      </c>
      <c r="K27" s="34">
        <v>231.57</v>
      </c>
      <c r="L27" s="34">
        <v>201.45</v>
      </c>
      <c r="M27" s="37">
        <v>224.1</v>
      </c>
      <c r="N27" s="37">
        <v>194.95</v>
      </c>
      <c r="O27" s="38">
        <v>1</v>
      </c>
      <c r="P27" s="38">
        <v>18</v>
      </c>
      <c r="Q27" s="22">
        <v>459</v>
      </c>
      <c r="R27" s="38" t="s">
        <v>56</v>
      </c>
      <c r="S27" s="22">
        <v>180</v>
      </c>
      <c r="T27" s="40"/>
      <c r="U27" s="22">
        <v>10</v>
      </c>
      <c r="V27" s="40"/>
      <c r="W27" s="22">
        <f>T27*O27+V27*P27*O27</f>
        <v>0</v>
      </c>
      <c r="X27" s="24">
        <f>T27*E27+V27*F27</f>
        <v>0</v>
      </c>
      <c r="Y27" s="33"/>
      <c r="Z27" s="22">
        <v>12</v>
      </c>
      <c r="AA27" s="38" t="s">
        <v>1630</v>
      </c>
    </row>
    <row r="28" spans="1:27" customHeight="1" ht="75.5">
      <c r="A28" s="22"/>
      <c r="B28" s="22" t="s">
        <v>1679</v>
      </c>
      <c r="C28" s="22" t="s">
        <v>1680</v>
      </c>
      <c r="D28" s="22"/>
      <c r="E28" s="24">
        <v>249.0</v>
      </c>
      <c r="F28" s="24">
        <v>3899.0</v>
      </c>
      <c r="G28" s="27">
        <v>249.0</v>
      </c>
      <c r="H28" s="27">
        <v>216.61</v>
      </c>
      <c r="I28" s="30">
        <v>236.55</v>
      </c>
      <c r="J28" s="30">
        <v>205.78</v>
      </c>
      <c r="K28" s="34">
        <v>231.57</v>
      </c>
      <c r="L28" s="34">
        <v>201.45</v>
      </c>
      <c r="M28" s="37">
        <v>224.1</v>
      </c>
      <c r="N28" s="37">
        <v>194.95</v>
      </c>
      <c r="O28" s="38">
        <v>1</v>
      </c>
      <c r="P28" s="38">
        <v>18</v>
      </c>
      <c r="Q28" s="22">
        <v>459</v>
      </c>
      <c r="R28" s="38" t="s">
        <v>56</v>
      </c>
      <c r="S28" s="22">
        <v>180</v>
      </c>
      <c r="T28" s="40"/>
      <c r="U28" s="22">
        <v>10</v>
      </c>
      <c r="V28" s="40"/>
      <c r="W28" s="22">
        <f>T28*O28+V28*P28*O28</f>
        <v>0</v>
      </c>
      <c r="X28" s="24">
        <f>T28*E28+V28*F28</f>
        <v>0</v>
      </c>
      <c r="Y28" s="33"/>
      <c r="Z28" s="22">
        <v>12</v>
      </c>
      <c r="AA28" s="38" t="s">
        <v>1630</v>
      </c>
    </row>
    <row r="29" spans="1:27" customHeight="1" ht="75.5">
      <c r="A29" s="22"/>
      <c r="B29" s="22" t="s">
        <v>1681</v>
      </c>
      <c r="C29" s="22" t="s">
        <v>1682</v>
      </c>
      <c r="D29" s="22"/>
      <c r="E29" s="24">
        <v>249.0</v>
      </c>
      <c r="F29" s="24">
        <v>3899.0</v>
      </c>
      <c r="G29" s="27">
        <v>249.0</v>
      </c>
      <c r="H29" s="27">
        <v>216.61</v>
      </c>
      <c r="I29" s="30">
        <v>236.55</v>
      </c>
      <c r="J29" s="30">
        <v>205.78</v>
      </c>
      <c r="K29" s="34">
        <v>231.57</v>
      </c>
      <c r="L29" s="34">
        <v>201.45</v>
      </c>
      <c r="M29" s="37">
        <v>224.1</v>
      </c>
      <c r="N29" s="37">
        <v>194.95</v>
      </c>
      <c r="O29" s="38">
        <v>1</v>
      </c>
      <c r="P29" s="38">
        <v>18</v>
      </c>
      <c r="Q29" s="22">
        <v>459</v>
      </c>
      <c r="R29" s="38" t="s">
        <v>56</v>
      </c>
      <c r="S29" s="22">
        <v>180</v>
      </c>
      <c r="T29" s="40"/>
      <c r="U29" s="22">
        <v>10</v>
      </c>
      <c r="V29" s="40"/>
      <c r="W29" s="22">
        <f>T29*O29+V29*P29*O29</f>
        <v>0</v>
      </c>
      <c r="X29" s="24">
        <f>T29*E29+V29*F29</f>
        <v>0</v>
      </c>
      <c r="Y29" s="33"/>
      <c r="Z29" s="22">
        <v>11</v>
      </c>
      <c r="AA29" s="38" t="s">
        <v>1683</v>
      </c>
    </row>
    <row r="30" spans="1:27" customHeight="1" ht="75.5">
      <c r="A30" s="22"/>
      <c r="B30" s="22" t="s">
        <v>1684</v>
      </c>
      <c r="C30" s="22" t="s">
        <v>1685</v>
      </c>
      <c r="D30" s="22"/>
      <c r="E30" s="24">
        <v>249.0</v>
      </c>
      <c r="F30" s="24">
        <v>3899.0</v>
      </c>
      <c r="G30" s="27">
        <v>249.0</v>
      </c>
      <c r="H30" s="27">
        <v>216.61</v>
      </c>
      <c r="I30" s="30">
        <v>236.55</v>
      </c>
      <c r="J30" s="30">
        <v>205.78</v>
      </c>
      <c r="K30" s="34">
        <v>231.57</v>
      </c>
      <c r="L30" s="34">
        <v>201.45</v>
      </c>
      <c r="M30" s="37">
        <v>224.1</v>
      </c>
      <c r="N30" s="37">
        <v>194.95</v>
      </c>
      <c r="O30" s="38">
        <v>1</v>
      </c>
      <c r="P30" s="38">
        <v>18</v>
      </c>
      <c r="Q30" s="22">
        <v>459</v>
      </c>
      <c r="R30" s="38" t="s">
        <v>56</v>
      </c>
      <c r="S30" s="22">
        <v>180</v>
      </c>
      <c r="T30" s="40"/>
      <c r="U30" s="22">
        <v>10</v>
      </c>
      <c r="V30" s="40"/>
      <c r="W30" s="22">
        <f>T30*O30+V30*P30*O30</f>
        <v>0</v>
      </c>
      <c r="X30" s="24">
        <f>T30*E30+V30*F30</f>
        <v>0</v>
      </c>
      <c r="Y30" s="33"/>
      <c r="Z30" s="22">
        <v>12</v>
      </c>
      <c r="AA30" s="38" t="s">
        <v>1630</v>
      </c>
    </row>
    <row r="31" spans="1:27" customHeight="1" ht="75.5">
      <c r="A31" s="22"/>
      <c r="B31" s="22" t="s">
        <v>1686</v>
      </c>
      <c r="C31" s="22" t="s">
        <v>1687</v>
      </c>
      <c r="D31" s="22"/>
      <c r="E31" s="24">
        <v>69.0</v>
      </c>
      <c r="F31" s="24">
        <v>1449.0</v>
      </c>
      <c r="G31" s="27">
        <v>69.0</v>
      </c>
      <c r="H31" s="27">
        <v>60.38</v>
      </c>
      <c r="I31" s="30">
        <v>65.55</v>
      </c>
      <c r="J31" s="30">
        <v>57.36</v>
      </c>
      <c r="K31" s="34">
        <v>64.17</v>
      </c>
      <c r="L31" s="34">
        <v>56.15</v>
      </c>
      <c r="M31" s="37">
        <v>62.1</v>
      </c>
      <c r="N31" s="37">
        <v>54.34</v>
      </c>
      <c r="O31" s="38">
        <v>1</v>
      </c>
      <c r="P31" s="38">
        <v>24</v>
      </c>
      <c r="Q31" s="22">
        <v>142</v>
      </c>
      <c r="R31" s="38" t="s">
        <v>1629</v>
      </c>
      <c r="S31" s="22">
        <v>936</v>
      </c>
      <c r="T31" s="40"/>
      <c r="U31" s="22">
        <v>39</v>
      </c>
      <c r="V31" s="40"/>
      <c r="W31" s="22">
        <f>T31*O31+V31*P31*O31</f>
        <v>0</v>
      </c>
      <c r="X31" s="24">
        <f>T31*E31+V31*F31</f>
        <v>0</v>
      </c>
      <c r="Y31" s="33"/>
      <c r="Z31" s="22">
        <v>12</v>
      </c>
      <c r="AA31" s="38" t="s">
        <v>1630</v>
      </c>
    </row>
    <row r="32" spans="1:27" customHeight="1" ht="75.5">
      <c r="A32" s="22"/>
      <c r="B32" s="22" t="s">
        <v>1688</v>
      </c>
      <c r="C32" s="22" t="s">
        <v>1689</v>
      </c>
      <c r="D32" s="22"/>
      <c r="E32" s="24">
        <v>69.0</v>
      </c>
      <c r="F32" s="24">
        <v>1449.0</v>
      </c>
      <c r="G32" s="27">
        <v>69.0</v>
      </c>
      <c r="H32" s="27">
        <v>60.38</v>
      </c>
      <c r="I32" s="30">
        <v>65.55</v>
      </c>
      <c r="J32" s="30">
        <v>57.36</v>
      </c>
      <c r="K32" s="34">
        <v>64.17</v>
      </c>
      <c r="L32" s="34">
        <v>56.15</v>
      </c>
      <c r="M32" s="37">
        <v>62.1</v>
      </c>
      <c r="N32" s="37">
        <v>54.34</v>
      </c>
      <c r="O32" s="38">
        <v>1</v>
      </c>
      <c r="P32" s="38">
        <v>24</v>
      </c>
      <c r="Q32" s="22">
        <v>142</v>
      </c>
      <c r="R32" s="38" t="s">
        <v>1629</v>
      </c>
      <c r="S32" s="22">
        <v>936</v>
      </c>
      <c r="T32" s="40"/>
      <c r="U32" s="22">
        <v>39</v>
      </c>
      <c r="V32" s="40"/>
      <c r="W32" s="22">
        <f>T32*O32+V32*P32*O32</f>
        <v>0</v>
      </c>
      <c r="X32" s="24">
        <f>T32*E32+V32*F32</f>
        <v>0</v>
      </c>
      <c r="Y32" s="33"/>
      <c r="Z32" s="22">
        <v>12</v>
      </c>
      <c r="AA32" s="38" t="s">
        <v>1630</v>
      </c>
    </row>
    <row r="33" spans="1:27" customHeight="1" ht="75.5">
      <c r="A33" s="22"/>
      <c r="B33" s="22" t="s">
        <v>1690</v>
      </c>
      <c r="C33" s="22" t="s">
        <v>1691</v>
      </c>
      <c r="D33" s="22"/>
      <c r="E33" s="24">
        <v>69.0</v>
      </c>
      <c r="F33" s="24">
        <v>1349.0</v>
      </c>
      <c r="G33" s="27">
        <v>69.0</v>
      </c>
      <c r="H33" s="27">
        <v>56.21</v>
      </c>
      <c r="I33" s="30">
        <v>65.55</v>
      </c>
      <c r="J33" s="30">
        <v>53.4</v>
      </c>
      <c r="K33" s="34">
        <v>64.17</v>
      </c>
      <c r="L33" s="34">
        <v>52.28</v>
      </c>
      <c r="M33" s="37">
        <v>62.1</v>
      </c>
      <c r="N33" s="37">
        <v>50.59</v>
      </c>
      <c r="O33" s="38">
        <v>1</v>
      </c>
      <c r="P33" s="38">
        <v>24</v>
      </c>
      <c r="Q33" s="22">
        <v>119</v>
      </c>
      <c r="R33" s="38" t="s">
        <v>1629</v>
      </c>
      <c r="S33" s="22">
        <v>216</v>
      </c>
      <c r="T33" s="40"/>
      <c r="U33" s="22">
        <v>9</v>
      </c>
      <c r="V33" s="40"/>
      <c r="W33" s="22">
        <f>T33*O33+V33*P33*O33</f>
        <v>0</v>
      </c>
      <c r="X33" s="24">
        <f>T33*E33+V33*F33</f>
        <v>0</v>
      </c>
      <c r="Y33" s="33"/>
      <c r="Z33" s="22">
        <v>12</v>
      </c>
      <c r="AA33" s="38" t="s">
        <v>1630</v>
      </c>
    </row>
    <row r="34" spans="1:27" customHeight="1" ht="75.5">
      <c r="A34" s="22"/>
      <c r="B34" s="22" t="s">
        <v>1692</v>
      </c>
      <c r="C34" s="22" t="s">
        <v>1693</v>
      </c>
      <c r="D34" s="23" t="s">
        <v>55</v>
      </c>
      <c r="E34" s="24">
        <v>111.0</v>
      </c>
      <c r="F34" s="24">
        <v>1115.0</v>
      </c>
      <c r="G34" s="27">
        <v>111.0</v>
      </c>
      <c r="H34" s="27">
        <v>92.92</v>
      </c>
      <c r="I34" s="30">
        <v>105.45</v>
      </c>
      <c r="J34" s="30">
        <v>88.27</v>
      </c>
      <c r="K34" s="34">
        <v>103.23</v>
      </c>
      <c r="L34" s="34">
        <v>86.42</v>
      </c>
      <c r="M34" s="37">
        <v>99.9</v>
      </c>
      <c r="N34" s="37">
        <v>83.63</v>
      </c>
      <c r="O34" s="38">
        <v>1</v>
      </c>
      <c r="P34" s="38">
        <v>12</v>
      </c>
      <c r="Q34" s="22">
        <v>147</v>
      </c>
      <c r="R34" s="38" t="s">
        <v>109</v>
      </c>
      <c r="S34" s="22">
        <v>110</v>
      </c>
      <c r="T34" s="40"/>
      <c r="U34" s="22">
        <v>9</v>
      </c>
      <c r="V34" s="40"/>
      <c r="W34" s="22">
        <f>T34*O34+V34*P34*O34</f>
        <v>0</v>
      </c>
      <c r="X34" s="24">
        <f>T34*E34+V34*F34</f>
        <v>0</v>
      </c>
      <c r="Y34" s="33"/>
      <c r="Z34" s="22">
        <v>12</v>
      </c>
      <c r="AA34" s="38" t="s">
        <v>1694</v>
      </c>
    </row>
    <row r="35" spans="1:27" customHeight="1" ht="75.5">
      <c r="A35" s="22"/>
      <c r="B35" s="22" t="s">
        <v>1695</v>
      </c>
      <c r="C35" s="22" t="s">
        <v>1696</v>
      </c>
      <c r="D35" s="22"/>
      <c r="E35" s="24">
        <v>105.0</v>
      </c>
      <c r="F35" s="24">
        <v>1049.0</v>
      </c>
      <c r="G35" s="27">
        <v>105.0</v>
      </c>
      <c r="H35" s="27">
        <v>87.42</v>
      </c>
      <c r="I35" s="30">
        <v>99.75</v>
      </c>
      <c r="J35" s="30">
        <v>83.05</v>
      </c>
      <c r="K35" s="34">
        <v>97.65</v>
      </c>
      <c r="L35" s="34">
        <v>81.3</v>
      </c>
      <c r="M35" s="37">
        <v>94.5</v>
      </c>
      <c r="N35" s="37">
        <v>78.68</v>
      </c>
      <c r="O35" s="38">
        <v>1</v>
      </c>
      <c r="P35" s="38">
        <v>12</v>
      </c>
      <c r="Q35" s="22">
        <v>128</v>
      </c>
      <c r="R35" s="38" t="s">
        <v>56</v>
      </c>
      <c r="S35" s="22">
        <v>8</v>
      </c>
      <c r="T35" s="40"/>
      <c r="U35" s="22">
        <v>0</v>
      </c>
      <c r="V35" s="40"/>
      <c r="W35" s="22">
        <f>T35*O35+V35*P35*O35</f>
        <v>0</v>
      </c>
      <c r="X35" s="24">
        <f>T35*E35+V35*F35</f>
        <v>0</v>
      </c>
      <c r="Y35" s="33" t="s">
        <v>1697</v>
      </c>
      <c r="Z35" s="22">
        <v>12</v>
      </c>
      <c r="AA35" s="38" t="s">
        <v>1698</v>
      </c>
    </row>
    <row r="36" spans="1:27" customHeight="1" ht="75.5">
      <c r="A36" s="22"/>
      <c r="B36" s="22" t="s">
        <v>1699</v>
      </c>
      <c r="C36" s="22" t="s">
        <v>1700</v>
      </c>
      <c r="D36" s="22"/>
      <c r="E36" s="24">
        <v>249.0</v>
      </c>
      <c r="F36" s="24">
        <v>1249.0</v>
      </c>
      <c r="G36" s="27">
        <v>249.0</v>
      </c>
      <c r="H36" s="27">
        <v>208.17</v>
      </c>
      <c r="I36" s="30">
        <v>236.55</v>
      </c>
      <c r="J36" s="30">
        <v>197.76</v>
      </c>
      <c r="K36" s="34">
        <v>231.57</v>
      </c>
      <c r="L36" s="34">
        <v>193.6</v>
      </c>
      <c r="M36" s="37">
        <v>224.1</v>
      </c>
      <c r="N36" s="37">
        <v>187.35</v>
      </c>
      <c r="O36" s="38">
        <v>1</v>
      </c>
      <c r="P36" s="38">
        <v>6</v>
      </c>
      <c r="Q36" s="22"/>
      <c r="R36" s="38" t="s">
        <v>56</v>
      </c>
      <c r="S36" s="22">
        <v>7</v>
      </c>
      <c r="T36" s="40"/>
      <c r="U36" s="22">
        <v>1</v>
      </c>
      <c r="V36" s="40"/>
      <c r="W36" s="22">
        <f>T36*O36+V36*P36*O36</f>
        <v>0</v>
      </c>
      <c r="X36" s="24">
        <f>T36*E36+V36*F36</f>
        <v>0</v>
      </c>
      <c r="Y36" s="33"/>
      <c r="Z36" s="22">
        <v>12</v>
      </c>
      <c r="AA36" s="38" t="s">
        <v>1701</v>
      </c>
    </row>
    <row r="37" spans="1:27" customHeight="1" ht="75.5">
      <c r="A37" s="22"/>
      <c r="B37" s="22" t="s">
        <v>1702</v>
      </c>
      <c r="C37" s="22" t="s">
        <v>1703</v>
      </c>
      <c r="D37" s="22"/>
      <c r="E37" s="24">
        <v>249.0</v>
      </c>
      <c r="F37" s="24">
        <v>1249.0</v>
      </c>
      <c r="G37" s="27">
        <v>249.0</v>
      </c>
      <c r="H37" s="27">
        <v>208.17</v>
      </c>
      <c r="I37" s="30">
        <v>236.55</v>
      </c>
      <c r="J37" s="30">
        <v>197.76</v>
      </c>
      <c r="K37" s="34">
        <v>231.57</v>
      </c>
      <c r="L37" s="34">
        <v>193.6</v>
      </c>
      <c r="M37" s="37">
        <v>224.1</v>
      </c>
      <c r="N37" s="37">
        <v>187.35</v>
      </c>
      <c r="O37" s="38">
        <v>1</v>
      </c>
      <c r="P37" s="38">
        <v>6</v>
      </c>
      <c r="Q37" s="22"/>
      <c r="R37" s="38" t="s">
        <v>56</v>
      </c>
      <c r="S37" s="22">
        <v>7</v>
      </c>
      <c r="T37" s="40"/>
      <c r="U37" s="22">
        <v>1</v>
      </c>
      <c r="V37" s="40"/>
      <c r="W37" s="22">
        <f>T37*O37+V37*P37*O37</f>
        <v>0</v>
      </c>
      <c r="X37" s="24">
        <f>T37*E37+V37*F37</f>
        <v>0</v>
      </c>
      <c r="Y37" s="33"/>
      <c r="Z37" s="22">
        <v>12</v>
      </c>
      <c r="AA37" s="38" t="s">
        <v>1698</v>
      </c>
    </row>
    <row r="38" spans="1:27">
      <c r="A38" s="42"/>
      <c r="B38" s="42"/>
      <c r="C38" s="42"/>
      <c r="D38" s="42"/>
      <c r="E38" s="43"/>
      <c r="F38" s="43"/>
      <c r="G38" s="44"/>
      <c r="H38" s="44"/>
      <c r="I38" s="45"/>
      <c r="J38" s="45"/>
      <c r="K38" s="46"/>
      <c r="L38" s="46"/>
      <c r="M38" s="47"/>
      <c r="N38" s="47"/>
      <c r="O38" s="48"/>
      <c r="P38" s="48"/>
      <c r="Q38" s="42"/>
      <c r="R38" s="48"/>
      <c r="S38" s="42"/>
      <c r="T38" s="49"/>
      <c r="U38" s="42"/>
      <c r="V38" s="49"/>
      <c r="W38" s="42">
        <f>SUM(W3:W37)</f>
        <v>0</v>
      </c>
      <c r="X38" s="43">
        <f>SUM(X3:X37)</f>
        <v>0</v>
      </c>
      <c r="Y38" s="50"/>
      <c r="Z38" s="42"/>
      <c r="AA38" s="48"/>
    </row>
  </sheetData>
  <mergeCells>
    <mergeCell ref="I1:J1"/>
    <mergeCell ref="K1:L1"/>
    <mergeCell ref="M1:N1"/>
  </mergeCells>
  <conditionalFormatting sqref="X3:X38">
    <cfRule type="cellIs" dxfId="0" priority="1" operator="equal">
      <formula>0</formula>
    </cfRule>
  </conditionalFormatting>
  <conditionalFormatting sqref="W3:W38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0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1704</v>
      </c>
      <c r="C3" s="22" t="s">
        <v>1705</v>
      </c>
      <c r="D3" s="23" t="s">
        <v>55</v>
      </c>
      <c r="E3" s="24">
        <v>83.0</v>
      </c>
      <c r="F3" s="24">
        <v>1813.0</v>
      </c>
      <c r="G3" s="27">
        <v>83.0</v>
      </c>
      <c r="H3" s="27">
        <v>75.54</v>
      </c>
      <c r="I3" s="30">
        <v>78.85</v>
      </c>
      <c r="J3" s="30">
        <v>71.76</v>
      </c>
      <c r="K3" s="34">
        <v>77.19</v>
      </c>
      <c r="L3" s="34">
        <v>70.25</v>
      </c>
      <c r="M3" s="37">
        <v>74.7</v>
      </c>
      <c r="N3" s="37">
        <v>67.99</v>
      </c>
      <c r="O3" s="38">
        <v>1</v>
      </c>
      <c r="P3" s="38">
        <v>24</v>
      </c>
      <c r="Q3" s="22">
        <v>330</v>
      </c>
      <c r="R3" s="38" t="s">
        <v>56</v>
      </c>
      <c r="S3" s="22">
        <v>5</v>
      </c>
      <c r="T3" s="40"/>
      <c r="U3" s="22">
        <v>0</v>
      </c>
      <c r="V3" s="40"/>
      <c r="W3" s="22">
        <f>T3*O3+V3*P3*O3</f>
        <v>0</v>
      </c>
      <c r="X3" s="24">
        <f>T3*E3+V3*F3</f>
        <v>0</v>
      </c>
      <c r="Y3" s="33" t="s">
        <v>1706</v>
      </c>
      <c r="Z3" s="22">
        <v>18</v>
      </c>
      <c r="AA3" s="38" t="s">
        <v>1707</v>
      </c>
    </row>
    <row r="4" spans="1:27" customHeight="1" ht="75.5">
      <c r="A4" s="22"/>
      <c r="B4" s="22" t="s">
        <v>1708</v>
      </c>
      <c r="C4" s="22" t="s">
        <v>1709</v>
      </c>
      <c r="D4" s="22"/>
      <c r="E4" s="24"/>
      <c r="F4" s="24">
        <v>2599.0</v>
      </c>
      <c r="G4" s="27"/>
      <c r="H4" s="27">
        <v>173.27</v>
      </c>
      <c r="I4" s="30"/>
      <c r="J4" s="30">
        <v>164.61</v>
      </c>
      <c r="K4" s="34"/>
      <c r="L4" s="34">
        <v>161.14</v>
      </c>
      <c r="M4" s="37"/>
      <c r="N4" s="37">
        <v>155.94</v>
      </c>
      <c r="O4" s="38">
        <v>1</v>
      </c>
      <c r="P4" s="38">
        <v>15</v>
      </c>
      <c r="Q4" s="22">
        <v>600</v>
      </c>
      <c r="R4" s="38" t="s">
        <v>56</v>
      </c>
      <c r="S4" s="22"/>
      <c r="T4" s="40"/>
      <c r="U4" s="22">
        <v>1</v>
      </c>
      <c r="V4" s="40"/>
      <c r="W4" s="22">
        <f>T4*O4+V4*P4*O4</f>
        <v>0</v>
      </c>
      <c r="X4" s="24">
        <f>T4*E4+V4*F4</f>
        <v>0</v>
      </c>
      <c r="Y4" s="33" t="s">
        <v>1710</v>
      </c>
      <c r="Z4" s="22">
        <v>12</v>
      </c>
      <c r="AA4" s="38" t="s">
        <v>96</v>
      </c>
    </row>
    <row r="5" spans="1:27" customHeight="1" ht="75.5">
      <c r="A5" s="22"/>
      <c r="B5" s="22" t="s">
        <v>1711</v>
      </c>
      <c r="C5" s="22" t="s">
        <v>1712</v>
      </c>
      <c r="D5" s="22"/>
      <c r="E5" s="24"/>
      <c r="F5" s="24">
        <v>2599.0</v>
      </c>
      <c r="G5" s="27"/>
      <c r="H5" s="27">
        <v>173.27</v>
      </c>
      <c r="I5" s="30"/>
      <c r="J5" s="30">
        <v>164.61</v>
      </c>
      <c r="K5" s="34"/>
      <c r="L5" s="34">
        <v>161.14</v>
      </c>
      <c r="M5" s="37"/>
      <c r="N5" s="37">
        <v>155.94</v>
      </c>
      <c r="O5" s="38">
        <v>1</v>
      </c>
      <c r="P5" s="38">
        <v>15</v>
      </c>
      <c r="Q5" s="22">
        <v>600</v>
      </c>
      <c r="R5" s="38" t="s">
        <v>56</v>
      </c>
      <c r="S5" s="22"/>
      <c r="T5" s="40"/>
      <c r="U5" s="22">
        <v>1</v>
      </c>
      <c r="V5" s="40"/>
      <c r="W5" s="22">
        <f>T5*O5+V5*P5*O5</f>
        <v>0</v>
      </c>
      <c r="X5" s="24">
        <f>T5*E5+V5*F5</f>
        <v>0</v>
      </c>
      <c r="Y5" s="33" t="s">
        <v>1713</v>
      </c>
      <c r="Z5" s="22">
        <v>12</v>
      </c>
      <c r="AA5" s="38" t="s">
        <v>96</v>
      </c>
    </row>
    <row r="6" spans="1:27" customHeight="1" ht="75.5">
      <c r="A6" s="22"/>
      <c r="B6" s="22" t="s">
        <v>1714</v>
      </c>
      <c r="C6" s="22" t="s">
        <v>1715</v>
      </c>
      <c r="D6" s="22"/>
      <c r="E6" s="24"/>
      <c r="F6" s="24">
        <v>2599.0</v>
      </c>
      <c r="G6" s="27"/>
      <c r="H6" s="27">
        <v>173.27</v>
      </c>
      <c r="I6" s="30"/>
      <c r="J6" s="30">
        <v>164.61</v>
      </c>
      <c r="K6" s="34"/>
      <c r="L6" s="34">
        <v>161.14</v>
      </c>
      <c r="M6" s="37"/>
      <c r="N6" s="37">
        <v>155.94</v>
      </c>
      <c r="O6" s="38">
        <v>1</v>
      </c>
      <c r="P6" s="38">
        <v>15</v>
      </c>
      <c r="Q6" s="22">
        <v>600</v>
      </c>
      <c r="R6" s="38" t="s">
        <v>56</v>
      </c>
      <c r="S6" s="22"/>
      <c r="T6" s="40"/>
      <c r="U6" s="22">
        <v>1</v>
      </c>
      <c r="V6" s="40"/>
      <c r="W6" s="22">
        <f>T6*O6+V6*P6*O6</f>
        <v>0</v>
      </c>
      <c r="X6" s="24">
        <f>T6*E6+V6*F6</f>
        <v>0</v>
      </c>
      <c r="Y6" s="33" t="s">
        <v>1716</v>
      </c>
      <c r="Z6" s="22">
        <v>12</v>
      </c>
      <c r="AA6" s="38" t="s">
        <v>275</v>
      </c>
    </row>
    <row r="7" spans="1:27" customHeight="1" ht="75.5">
      <c r="A7" s="22"/>
      <c r="B7" s="22" t="s">
        <v>1717</v>
      </c>
      <c r="C7" s="22" t="s">
        <v>1718</v>
      </c>
      <c r="D7" s="22"/>
      <c r="E7" s="24"/>
      <c r="F7" s="24">
        <v>1149.0</v>
      </c>
      <c r="G7" s="27"/>
      <c r="H7" s="27">
        <v>47.88</v>
      </c>
      <c r="I7" s="30"/>
      <c r="J7" s="30">
        <v>45.49</v>
      </c>
      <c r="K7" s="34"/>
      <c r="L7" s="34">
        <v>44.53</v>
      </c>
      <c r="M7" s="37"/>
      <c r="N7" s="37">
        <v>43.09</v>
      </c>
      <c r="O7" s="38">
        <v>1</v>
      </c>
      <c r="P7" s="38">
        <v>24</v>
      </c>
      <c r="Q7" s="22"/>
      <c r="R7" s="38" t="s">
        <v>56</v>
      </c>
      <c r="S7" s="22"/>
      <c r="T7" s="40"/>
      <c r="U7" s="22">
        <v>1</v>
      </c>
      <c r="V7" s="40"/>
      <c r="W7" s="22">
        <f>T7*O7+V7*P7*O7</f>
        <v>0</v>
      </c>
      <c r="X7" s="24">
        <f>T7*E7+V7*F7</f>
        <v>0</v>
      </c>
      <c r="Y7" s="33"/>
      <c r="Z7" s="22">
        <v>12</v>
      </c>
      <c r="AA7" s="38" t="s">
        <v>510</v>
      </c>
    </row>
    <row r="8" spans="1:27" customHeight="1" ht="75.5">
      <c r="A8" s="22"/>
      <c r="B8" s="22" t="s">
        <v>1719</v>
      </c>
      <c r="C8" s="22" t="s">
        <v>1720</v>
      </c>
      <c r="D8" s="22"/>
      <c r="E8" s="24"/>
      <c r="F8" s="24">
        <v>1149.0</v>
      </c>
      <c r="G8" s="27"/>
      <c r="H8" s="27">
        <v>47.88</v>
      </c>
      <c r="I8" s="30"/>
      <c r="J8" s="30">
        <v>45.49</v>
      </c>
      <c r="K8" s="34"/>
      <c r="L8" s="34">
        <v>44.53</v>
      </c>
      <c r="M8" s="37"/>
      <c r="N8" s="37">
        <v>43.09</v>
      </c>
      <c r="O8" s="38">
        <v>1</v>
      </c>
      <c r="P8" s="38">
        <v>24</v>
      </c>
      <c r="Q8" s="22"/>
      <c r="R8" s="38" t="s">
        <v>56</v>
      </c>
      <c r="S8" s="22"/>
      <c r="T8" s="40"/>
      <c r="U8" s="22">
        <v>1</v>
      </c>
      <c r="V8" s="40"/>
      <c r="W8" s="22">
        <f>T8*O8+V8*P8*O8</f>
        <v>0</v>
      </c>
      <c r="X8" s="24">
        <f>T8*E8+V8*F8</f>
        <v>0</v>
      </c>
      <c r="Y8" s="33"/>
      <c r="Z8" s="22">
        <v>12</v>
      </c>
      <c r="AA8" s="38" t="s">
        <v>491</v>
      </c>
    </row>
    <row r="9" spans="1:27" customHeight="1" ht="75.5">
      <c r="A9" s="22"/>
      <c r="B9" s="22" t="s">
        <v>1721</v>
      </c>
      <c r="C9" s="22" t="s">
        <v>1722</v>
      </c>
      <c r="D9" s="22"/>
      <c r="E9" s="24"/>
      <c r="F9" s="24">
        <v>4149.0</v>
      </c>
      <c r="G9" s="27"/>
      <c r="H9" s="27">
        <v>172.88</v>
      </c>
      <c r="I9" s="30"/>
      <c r="J9" s="30">
        <v>164.24</v>
      </c>
      <c r="K9" s="34"/>
      <c r="L9" s="34">
        <v>160.78</v>
      </c>
      <c r="M9" s="37"/>
      <c r="N9" s="37">
        <v>155.59</v>
      </c>
      <c r="O9" s="38">
        <v>1</v>
      </c>
      <c r="P9" s="38">
        <v>24</v>
      </c>
      <c r="Q9" s="22"/>
      <c r="R9" s="38" t="s">
        <v>56</v>
      </c>
      <c r="S9" s="22"/>
      <c r="T9" s="40"/>
      <c r="U9" s="22">
        <v>1</v>
      </c>
      <c r="V9" s="40"/>
      <c r="W9" s="22">
        <f>T9*O9+V9*P9*O9</f>
        <v>0</v>
      </c>
      <c r="X9" s="24">
        <f>T9*E9+V9*F9</f>
        <v>0</v>
      </c>
      <c r="Y9" s="33"/>
      <c r="Z9" s="22">
        <v>12</v>
      </c>
      <c r="AA9" s="38" t="s">
        <v>521</v>
      </c>
    </row>
    <row r="10" spans="1:27">
      <c r="A10" s="42"/>
      <c r="B10" s="42"/>
      <c r="C10" s="42"/>
      <c r="D10" s="42"/>
      <c r="E10" s="43"/>
      <c r="F10" s="43"/>
      <c r="G10" s="44"/>
      <c r="H10" s="44"/>
      <c r="I10" s="45"/>
      <c r="J10" s="45"/>
      <c r="K10" s="46"/>
      <c r="L10" s="46"/>
      <c r="M10" s="47"/>
      <c r="N10" s="47"/>
      <c r="O10" s="48"/>
      <c r="P10" s="48"/>
      <c r="Q10" s="42"/>
      <c r="R10" s="48"/>
      <c r="S10" s="42"/>
      <c r="T10" s="49"/>
      <c r="U10" s="42"/>
      <c r="V10" s="49"/>
      <c r="W10" s="42">
        <f>SUM(W3:W9)</f>
        <v>0</v>
      </c>
      <c r="X10" s="43">
        <f>SUM(X3:X9)</f>
        <v>0</v>
      </c>
      <c r="Y10" s="50"/>
      <c r="Z10" s="42"/>
      <c r="AA10" s="48"/>
    </row>
  </sheetData>
  <mergeCells>
    <mergeCell ref="I1:J1"/>
    <mergeCell ref="K1:L1"/>
    <mergeCell ref="M1:N1"/>
  </mergeCells>
  <conditionalFormatting sqref="X3:X10">
    <cfRule type="cellIs" dxfId="0" priority="1" operator="equal">
      <formula>0</formula>
    </cfRule>
  </conditionalFormatting>
  <conditionalFormatting sqref="W3:W10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1723</v>
      </c>
      <c r="C3" s="22" t="s">
        <v>1724</v>
      </c>
      <c r="D3" s="22"/>
      <c r="E3" s="24">
        <v>269.0</v>
      </c>
      <c r="F3" s="24">
        <v>4599.0</v>
      </c>
      <c r="G3" s="27">
        <v>269.0</v>
      </c>
      <c r="H3" s="27">
        <v>229.95</v>
      </c>
      <c r="I3" s="30">
        <v>255.55</v>
      </c>
      <c r="J3" s="30">
        <v>218.45</v>
      </c>
      <c r="K3" s="34">
        <v>250.17</v>
      </c>
      <c r="L3" s="34">
        <v>213.85</v>
      </c>
      <c r="M3" s="37">
        <v>242.1</v>
      </c>
      <c r="N3" s="37">
        <v>206.96</v>
      </c>
      <c r="O3" s="38">
        <v>1</v>
      </c>
      <c r="P3" s="38">
        <v>20</v>
      </c>
      <c r="Q3" s="22">
        <v>318</v>
      </c>
      <c r="R3" s="38" t="s">
        <v>56</v>
      </c>
      <c r="S3" s="22">
        <v>360</v>
      </c>
      <c r="T3" s="40"/>
      <c r="U3" s="22">
        <v>18</v>
      </c>
      <c r="V3" s="40"/>
      <c r="W3" s="22">
        <f>T3*O3+V3*P3*O3</f>
        <v>0</v>
      </c>
      <c r="X3" s="24">
        <f>T3*E3+V3*F3</f>
        <v>0</v>
      </c>
      <c r="Y3" s="33" t="s">
        <v>1725</v>
      </c>
      <c r="Z3" s="22">
        <v>9</v>
      </c>
      <c r="AA3" s="38" t="s">
        <v>1726</v>
      </c>
    </row>
    <row r="4" spans="1:27" customHeight="1" ht="75.5">
      <c r="A4" s="22"/>
      <c r="B4" s="22" t="s">
        <v>1727</v>
      </c>
      <c r="C4" s="22" t="s">
        <v>1728</v>
      </c>
      <c r="D4" s="22"/>
      <c r="E4" s="24">
        <v>499.0</v>
      </c>
      <c r="F4" s="24">
        <v>4249.0</v>
      </c>
      <c r="G4" s="27">
        <v>24.95</v>
      </c>
      <c r="H4" s="27">
        <v>21.25</v>
      </c>
      <c r="I4" s="30">
        <v>23.7</v>
      </c>
      <c r="J4" s="30">
        <v>20.19</v>
      </c>
      <c r="K4" s="34">
        <v>23.2</v>
      </c>
      <c r="L4" s="34">
        <v>19.76</v>
      </c>
      <c r="M4" s="37">
        <v>22.46</v>
      </c>
      <c r="N4" s="37">
        <v>19.13</v>
      </c>
      <c r="O4" s="38">
        <v>20</v>
      </c>
      <c r="P4" s="38">
        <v>10</v>
      </c>
      <c r="Q4" s="22">
        <v>720</v>
      </c>
      <c r="R4" s="38" t="s">
        <v>56</v>
      </c>
      <c r="S4" s="22">
        <v>40</v>
      </c>
      <c r="T4" s="40"/>
      <c r="U4" s="22">
        <v>4</v>
      </c>
      <c r="V4" s="40"/>
      <c r="W4" s="22">
        <f>T4*O4+V4*P4*O4</f>
        <v>0</v>
      </c>
      <c r="X4" s="24">
        <f>T4*E4+V4*F4</f>
        <v>0</v>
      </c>
      <c r="Y4" s="33" t="s">
        <v>1729</v>
      </c>
      <c r="Z4" s="22">
        <v>9</v>
      </c>
      <c r="AA4" s="38" t="s">
        <v>1726</v>
      </c>
    </row>
    <row r="5" spans="1:27" customHeight="1" ht="75.5">
      <c r="A5" s="22"/>
      <c r="B5" s="22" t="s">
        <v>1730</v>
      </c>
      <c r="C5" s="22" t="s">
        <v>1731</v>
      </c>
      <c r="D5" s="22"/>
      <c r="E5" s="24">
        <v>469.0</v>
      </c>
      <c r="F5" s="24">
        <v>3999.0</v>
      </c>
      <c r="G5" s="27">
        <v>23.45</v>
      </c>
      <c r="H5" s="27">
        <v>20.0</v>
      </c>
      <c r="I5" s="30">
        <v>22.28</v>
      </c>
      <c r="J5" s="30">
        <v>19.0</v>
      </c>
      <c r="K5" s="34">
        <v>21.81</v>
      </c>
      <c r="L5" s="34">
        <v>18.6</v>
      </c>
      <c r="M5" s="37">
        <v>21.11</v>
      </c>
      <c r="N5" s="37">
        <v>18.0</v>
      </c>
      <c r="O5" s="38">
        <v>20</v>
      </c>
      <c r="P5" s="38">
        <v>10</v>
      </c>
      <c r="Q5" s="22">
        <v>760</v>
      </c>
      <c r="R5" s="38" t="s">
        <v>56</v>
      </c>
      <c r="S5" s="22">
        <v>224</v>
      </c>
      <c r="T5" s="40"/>
      <c r="U5" s="22">
        <v>19</v>
      </c>
      <c r="V5" s="40"/>
      <c r="W5" s="22">
        <f>T5*O5+V5*P5*O5</f>
        <v>0</v>
      </c>
      <c r="X5" s="24">
        <f>T5*E5+V5*F5</f>
        <v>0</v>
      </c>
      <c r="Y5" s="33" t="s">
        <v>1732</v>
      </c>
      <c r="Z5" s="22">
        <v>9</v>
      </c>
      <c r="AA5" s="38" t="s">
        <v>1733</v>
      </c>
    </row>
    <row r="6" spans="1:27" customHeight="1" ht="75.5">
      <c r="A6" s="22"/>
      <c r="B6" s="22" t="s">
        <v>1734</v>
      </c>
      <c r="C6" s="22" t="s">
        <v>1735</v>
      </c>
      <c r="D6" s="22"/>
      <c r="E6" s="24">
        <v>479.0</v>
      </c>
      <c r="F6" s="24">
        <v>4049.0</v>
      </c>
      <c r="G6" s="27">
        <v>23.95</v>
      </c>
      <c r="H6" s="27">
        <v>20.25</v>
      </c>
      <c r="I6" s="30">
        <v>22.75</v>
      </c>
      <c r="J6" s="30">
        <v>19.24</v>
      </c>
      <c r="K6" s="34">
        <v>22.27</v>
      </c>
      <c r="L6" s="34">
        <v>18.83</v>
      </c>
      <c r="M6" s="37">
        <v>21.56</v>
      </c>
      <c r="N6" s="37">
        <v>18.23</v>
      </c>
      <c r="O6" s="38">
        <v>20</v>
      </c>
      <c r="P6" s="38">
        <v>10</v>
      </c>
      <c r="Q6" s="22">
        <v>760</v>
      </c>
      <c r="R6" s="38" t="s">
        <v>56</v>
      </c>
      <c r="S6" s="22">
        <v>132</v>
      </c>
      <c r="T6" s="40"/>
      <c r="U6" s="22">
        <v>9</v>
      </c>
      <c r="V6" s="40"/>
      <c r="W6" s="22">
        <f>T6*O6+V6*P6*O6</f>
        <v>0</v>
      </c>
      <c r="X6" s="24">
        <f>T6*E6+V6*F6</f>
        <v>0</v>
      </c>
      <c r="Y6" s="33" t="s">
        <v>1732</v>
      </c>
      <c r="Z6" s="22">
        <v>9</v>
      </c>
      <c r="AA6" s="38" t="s">
        <v>1726</v>
      </c>
    </row>
    <row r="7" spans="1:27" customHeight="1" ht="75.5">
      <c r="A7" s="22"/>
      <c r="B7" s="22" t="s">
        <v>1736</v>
      </c>
      <c r="C7" s="22" t="s">
        <v>1737</v>
      </c>
      <c r="D7" s="22"/>
      <c r="E7" s="24">
        <v>79.0</v>
      </c>
      <c r="F7" s="24">
        <v>2649.0</v>
      </c>
      <c r="G7" s="27">
        <v>79.0</v>
      </c>
      <c r="H7" s="27">
        <v>66.23</v>
      </c>
      <c r="I7" s="30">
        <v>75.05</v>
      </c>
      <c r="J7" s="30">
        <v>62.92</v>
      </c>
      <c r="K7" s="34">
        <v>73.47</v>
      </c>
      <c r="L7" s="34">
        <v>61.59</v>
      </c>
      <c r="M7" s="37">
        <v>71.1</v>
      </c>
      <c r="N7" s="37">
        <v>59.61</v>
      </c>
      <c r="O7" s="38">
        <v>1</v>
      </c>
      <c r="P7" s="38">
        <v>40</v>
      </c>
      <c r="Q7" s="22">
        <v>100</v>
      </c>
      <c r="R7" s="38" t="s">
        <v>56</v>
      </c>
      <c r="S7" s="22">
        <v>160</v>
      </c>
      <c r="T7" s="40"/>
      <c r="U7" s="22">
        <v>4</v>
      </c>
      <c r="V7" s="40"/>
      <c r="W7" s="22">
        <f>T7*O7+V7*P7*O7</f>
        <v>0</v>
      </c>
      <c r="X7" s="24">
        <f>T7*E7+V7*F7</f>
        <v>0</v>
      </c>
      <c r="Y7" s="33" t="s">
        <v>1738</v>
      </c>
      <c r="Z7" s="22">
        <v>9</v>
      </c>
      <c r="AA7" s="38" t="s">
        <v>1726</v>
      </c>
    </row>
    <row r="8" spans="1:27" customHeight="1" ht="75.5">
      <c r="A8" s="22"/>
      <c r="B8" s="22" t="s">
        <v>1739</v>
      </c>
      <c r="C8" s="22" t="s">
        <v>1740</v>
      </c>
      <c r="D8" s="22"/>
      <c r="E8" s="24">
        <v>79.0</v>
      </c>
      <c r="F8" s="24">
        <v>2649.0</v>
      </c>
      <c r="G8" s="27">
        <v>79.0</v>
      </c>
      <c r="H8" s="27">
        <v>66.23</v>
      </c>
      <c r="I8" s="30">
        <v>75.05</v>
      </c>
      <c r="J8" s="30">
        <v>62.92</v>
      </c>
      <c r="K8" s="34">
        <v>73.47</v>
      </c>
      <c r="L8" s="34">
        <v>61.59</v>
      </c>
      <c r="M8" s="37">
        <v>71.1</v>
      </c>
      <c r="N8" s="37">
        <v>59.61</v>
      </c>
      <c r="O8" s="38">
        <v>1</v>
      </c>
      <c r="P8" s="38">
        <v>40</v>
      </c>
      <c r="Q8" s="22">
        <v>100</v>
      </c>
      <c r="R8" s="38" t="s">
        <v>56</v>
      </c>
      <c r="S8" s="22">
        <v>160</v>
      </c>
      <c r="T8" s="40"/>
      <c r="U8" s="22">
        <v>4</v>
      </c>
      <c r="V8" s="40"/>
      <c r="W8" s="22">
        <f>T8*O8+V8*P8*O8</f>
        <v>0</v>
      </c>
      <c r="X8" s="24">
        <f>T8*E8+V8*F8</f>
        <v>0</v>
      </c>
      <c r="Y8" s="33" t="s">
        <v>1741</v>
      </c>
      <c r="Z8" s="22">
        <v>9</v>
      </c>
      <c r="AA8" s="38" t="s">
        <v>1726</v>
      </c>
    </row>
    <row r="9" spans="1:27" customHeight="1" ht="75.5">
      <c r="A9" s="22"/>
      <c r="B9" s="22" t="s">
        <v>1742</v>
      </c>
      <c r="C9" s="22" t="s">
        <v>1743</v>
      </c>
      <c r="D9" s="22"/>
      <c r="E9" s="24">
        <v>675.0</v>
      </c>
      <c r="F9" s="24">
        <v>5749.0</v>
      </c>
      <c r="G9" s="27">
        <v>33.75</v>
      </c>
      <c r="H9" s="27">
        <v>28.75</v>
      </c>
      <c r="I9" s="30">
        <v>32.06</v>
      </c>
      <c r="J9" s="30">
        <v>27.31</v>
      </c>
      <c r="K9" s="34">
        <v>31.39</v>
      </c>
      <c r="L9" s="34">
        <v>26.74</v>
      </c>
      <c r="M9" s="37">
        <v>30.38</v>
      </c>
      <c r="N9" s="37">
        <v>25.88</v>
      </c>
      <c r="O9" s="38">
        <v>20</v>
      </c>
      <c r="P9" s="38">
        <v>10</v>
      </c>
      <c r="Q9" s="22">
        <v>440</v>
      </c>
      <c r="R9" s="38" t="s">
        <v>56</v>
      </c>
      <c r="S9" s="22">
        <v>26</v>
      </c>
      <c r="T9" s="40"/>
      <c r="U9" s="22">
        <v>1</v>
      </c>
      <c r="V9" s="40"/>
      <c r="W9" s="22">
        <f>T9*O9+V9*P9*O9</f>
        <v>0</v>
      </c>
      <c r="X9" s="24">
        <f>T9*E9+V9*F9</f>
        <v>0</v>
      </c>
      <c r="Y9" s="33" t="s">
        <v>1744</v>
      </c>
      <c r="Z9" s="22">
        <v>9</v>
      </c>
      <c r="AA9" s="38" t="s">
        <v>1726</v>
      </c>
    </row>
    <row r="10" spans="1:27" customHeight="1" ht="75.5">
      <c r="A10" s="22"/>
      <c r="B10" s="22" t="s">
        <v>1745</v>
      </c>
      <c r="C10" s="22" t="s">
        <v>1746</v>
      </c>
      <c r="D10" s="22"/>
      <c r="E10" s="24">
        <v>669.0</v>
      </c>
      <c r="F10" s="24">
        <v>5699.0</v>
      </c>
      <c r="G10" s="27">
        <v>33.45</v>
      </c>
      <c r="H10" s="27">
        <v>28.5</v>
      </c>
      <c r="I10" s="30">
        <v>31.78</v>
      </c>
      <c r="J10" s="30">
        <v>27.08</v>
      </c>
      <c r="K10" s="34">
        <v>31.11</v>
      </c>
      <c r="L10" s="34">
        <v>26.51</v>
      </c>
      <c r="M10" s="37">
        <v>30.11</v>
      </c>
      <c r="N10" s="37">
        <v>25.65</v>
      </c>
      <c r="O10" s="38">
        <v>20</v>
      </c>
      <c r="P10" s="38">
        <v>10</v>
      </c>
      <c r="Q10" s="22">
        <v>440</v>
      </c>
      <c r="R10" s="38" t="s">
        <v>56</v>
      </c>
      <c r="S10" s="22">
        <v>44</v>
      </c>
      <c r="T10" s="40"/>
      <c r="U10" s="22">
        <v>4</v>
      </c>
      <c r="V10" s="40"/>
      <c r="W10" s="22">
        <f>T10*O10+V10*P10*O10</f>
        <v>0</v>
      </c>
      <c r="X10" s="24">
        <f>T10*E10+V10*F10</f>
        <v>0</v>
      </c>
      <c r="Y10" s="33" t="s">
        <v>1747</v>
      </c>
      <c r="Z10" s="22">
        <v>9</v>
      </c>
      <c r="AA10" s="38" t="s">
        <v>1726</v>
      </c>
    </row>
    <row r="11" spans="1:27" customHeight="1" ht="75.5">
      <c r="A11" s="22"/>
      <c r="B11" s="22" t="s">
        <v>1748</v>
      </c>
      <c r="C11" s="22" t="s">
        <v>1749</v>
      </c>
      <c r="D11" s="22"/>
      <c r="E11" s="24">
        <v>649.0</v>
      </c>
      <c r="F11" s="24">
        <v>5549.0</v>
      </c>
      <c r="G11" s="27">
        <v>32.45</v>
      </c>
      <c r="H11" s="27">
        <v>27.75</v>
      </c>
      <c r="I11" s="30">
        <v>30.83</v>
      </c>
      <c r="J11" s="30">
        <v>26.36</v>
      </c>
      <c r="K11" s="34">
        <v>30.18</v>
      </c>
      <c r="L11" s="34">
        <v>25.81</v>
      </c>
      <c r="M11" s="37">
        <v>29.21</v>
      </c>
      <c r="N11" s="37">
        <v>24.98</v>
      </c>
      <c r="O11" s="38">
        <v>20</v>
      </c>
      <c r="P11" s="38">
        <v>10</v>
      </c>
      <c r="Q11" s="22">
        <v>720</v>
      </c>
      <c r="R11" s="38" t="s">
        <v>56</v>
      </c>
      <c r="S11" s="22">
        <v>120</v>
      </c>
      <c r="T11" s="40"/>
      <c r="U11" s="22">
        <v>8</v>
      </c>
      <c r="V11" s="40"/>
      <c r="W11" s="22">
        <f>T11*O11+V11*P11*O11</f>
        <v>0</v>
      </c>
      <c r="X11" s="24">
        <f>T11*E11+V11*F11</f>
        <v>0</v>
      </c>
      <c r="Y11" s="33" t="s">
        <v>1750</v>
      </c>
      <c r="Z11" s="22">
        <v>9</v>
      </c>
      <c r="AA11" s="38" t="s">
        <v>1726</v>
      </c>
    </row>
    <row r="12" spans="1:27" customHeight="1" ht="75.5">
      <c r="A12" s="22"/>
      <c r="B12" s="22" t="s">
        <v>1751</v>
      </c>
      <c r="C12" s="22" t="s">
        <v>1752</v>
      </c>
      <c r="D12" s="22"/>
      <c r="E12" s="24">
        <v>469.0</v>
      </c>
      <c r="F12" s="24">
        <v>5649.0</v>
      </c>
      <c r="G12" s="27">
        <v>15.63</v>
      </c>
      <c r="H12" s="27">
        <v>13.45</v>
      </c>
      <c r="I12" s="30">
        <v>14.85</v>
      </c>
      <c r="J12" s="30">
        <v>12.78</v>
      </c>
      <c r="K12" s="34">
        <v>14.54</v>
      </c>
      <c r="L12" s="34">
        <v>12.51</v>
      </c>
      <c r="M12" s="37">
        <v>14.07</v>
      </c>
      <c r="N12" s="37">
        <v>12.11</v>
      </c>
      <c r="O12" s="38">
        <v>30</v>
      </c>
      <c r="P12" s="38">
        <v>14</v>
      </c>
      <c r="Q12" s="22">
        <v>540</v>
      </c>
      <c r="R12" s="38" t="s">
        <v>56</v>
      </c>
      <c r="S12" s="22">
        <v>232</v>
      </c>
      <c r="T12" s="40"/>
      <c r="U12" s="22">
        <v>16</v>
      </c>
      <c r="V12" s="40"/>
      <c r="W12" s="22">
        <f>T12*O12+V12*P12*O12</f>
        <v>0</v>
      </c>
      <c r="X12" s="24">
        <f>T12*E12+V12*F12</f>
        <v>0</v>
      </c>
      <c r="Y12" s="33" t="s">
        <v>1753</v>
      </c>
      <c r="Z12" s="22">
        <v>9</v>
      </c>
      <c r="AA12" s="38" t="s">
        <v>1726</v>
      </c>
    </row>
    <row r="13" spans="1:27" customHeight="1" ht="75.5">
      <c r="A13" s="22"/>
      <c r="B13" s="22" t="s">
        <v>1754</v>
      </c>
      <c r="C13" s="22" t="s">
        <v>1755</v>
      </c>
      <c r="D13" s="22"/>
      <c r="E13" s="24">
        <v>319.0</v>
      </c>
      <c r="F13" s="24">
        <v>3749.0</v>
      </c>
      <c r="G13" s="27">
        <v>10.63</v>
      </c>
      <c r="H13" s="27">
        <v>8.93</v>
      </c>
      <c r="I13" s="30">
        <v>10.1</v>
      </c>
      <c r="J13" s="30">
        <v>8.48</v>
      </c>
      <c r="K13" s="34">
        <v>9.89</v>
      </c>
      <c r="L13" s="34">
        <v>8.3</v>
      </c>
      <c r="M13" s="37">
        <v>9.57</v>
      </c>
      <c r="N13" s="37">
        <v>8.04</v>
      </c>
      <c r="O13" s="38">
        <v>30</v>
      </c>
      <c r="P13" s="38">
        <v>14</v>
      </c>
      <c r="Q13" s="22">
        <v>540</v>
      </c>
      <c r="R13" s="38" t="s">
        <v>56</v>
      </c>
      <c r="S13" s="22">
        <v>26</v>
      </c>
      <c r="T13" s="40"/>
      <c r="U13" s="22">
        <v>1</v>
      </c>
      <c r="V13" s="40"/>
      <c r="W13" s="22">
        <f>T13*O13+V13*P13*O13</f>
        <v>0</v>
      </c>
      <c r="X13" s="24">
        <f>T13*E13+V13*F13</f>
        <v>0</v>
      </c>
      <c r="Y13" s="33" t="s">
        <v>1756</v>
      </c>
      <c r="Z13" s="22">
        <v>9</v>
      </c>
      <c r="AA13" s="38" t="s">
        <v>1726</v>
      </c>
    </row>
    <row r="14" spans="1:27" customHeight="1" ht="75.5">
      <c r="A14" s="22"/>
      <c r="B14" s="22" t="s">
        <v>1757</v>
      </c>
      <c r="C14" s="22" t="s">
        <v>1758</v>
      </c>
      <c r="D14" s="22"/>
      <c r="E14" s="24">
        <v>319.0</v>
      </c>
      <c r="F14" s="24">
        <v>3799.0</v>
      </c>
      <c r="G14" s="27">
        <v>10.63</v>
      </c>
      <c r="H14" s="27">
        <v>9.05</v>
      </c>
      <c r="I14" s="30">
        <v>10.1</v>
      </c>
      <c r="J14" s="30">
        <v>8.6</v>
      </c>
      <c r="K14" s="34">
        <v>9.89</v>
      </c>
      <c r="L14" s="34">
        <v>8.42</v>
      </c>
      <c r="M14" s="37">
        <v>9.57</v>
      </c>
      <c r="N14" s="37">
        <v>8.15</v>
      </c>
      <c r="O14" s="38">
        <v>30</v>
      </c>
      <c r="P14" s="38">
        <v>14</v>
      </c>
      <c r="Q14" s="22">
        <v>540</v>
      </c>
      <c r="R14" s="38" t="s">
        <v>56</v>
      </c>
      <c r="S14" s="22">
        <v>79</v>
      </c>
      <c r="T14" s="40"/>
      <c r="U14" s="22">
        <v>5</v>
      </c>
      <c r="V14" s="40"/>
      <c r="W14" s="22">
        <f>T14*O14+V14*P14*O14</f>
        <v>0</v>
      </c>
      <c r="X14" s="24">
        <f>T14*E14+V14*F14</f>
        <v>0</v>
      </c>
      <c r="Y14" s="33" t="s">
        <v>1759</v>
      </c>
      <c r="Z14" s="22">
        <v>9</v>
      </c>
      <c r="AA14" s="38" t="s">
        <v>1726</v>
      </c>
    </row>
    <row r="15" spans="1:27" customHeight="1" ht="75.5">
      <c r="A15" s="22"/>
      <c r="B15" s="22" t="s">
        <v>1760</v>
      </c>
      <c r="C15" s="22" t="s">
        <v>1761</v>
      </c>
      <c r="D15" s="22"/>
      <c r="E15" s="24"/>
      <c r="F15" s="24">
        <v>4099.0</v>
      </c>
      <c r="G15" s="27"/>
      <c r="H15" s="27">
        <v>204.95</v>
      </c>
      <c r="I15" s="30"/>
      <c r="J15" s="30">
        <v>194.7</v>
      </c>
      <c r="K15" s="34"/>
      <c r="L15" s="34">
        <v>190.6</v>
      </c>
      <c r="M15" s="37"/>
      <c r="N15" s="37">
        <v>184.46</v>
      </c>
      <c r="O15" s="38">
        <v>1</v>
      </c>
      <c r="P15" s="38">
        <v>20</v>
      </c>
      <c r="Q15" s="22">
        <v>228</v>
      </c>
      <c r="R15" s="38" t="s">
        <v>56</v>
      </c>
      <c r="S15" s="22"/>
      <c r="T15" s="40"/>
      <c r="U15" s="22">
        <v>10</v>
      </c>
      <c r="V15" s="40"/>
      <c r="W15" s="22">
        <f>T15*O15+V15*P15*O15</f>
        <v>0</v>
      </c>
      <c r="X15" s="24">
        <f>T15*E15+V15*F15</f>
        <v>0</v>
      </c>
      <c r="Y15" s="33" t="s">
        <v>1762</v>
      </c>
      <c r="Z15" s="22">
        <v>9</v>
      </c>
      <c r="AA15" s="38" t="s">
        <v>1726</v>
      </c>
    </row>
    <row r="16" spans="1:27" customHeight="1" ht="75.5">
      <c r="A16" s="22"/>
      <c r="B16" s="22" t="s">
        <v>1763</v>
      </c>
      <c r="C16" s="22" t="s">
        <v>1764</v>
      </c>
      <c r="D16" s="22"/>
      <c r="E16" s="24"/>
      <c r="F16" s="24">
        <v>4099.0</v>
      </c>
      <c r="G16" s="27"/>
      <c r="H16" s="27">
        <v>204.95</v>
      </c>
      <c r="I16" s="30"/>
      <c r="J16" s="30">
        <v>194.7</v>
      </c>
      <c r="K16" s="34"/>
      <c r="L16" s="34">
        <v>190.6</v>
      </c>
      <c r="M16" s="37"/>
      <c r="N16" s="37">
        <v>184.46</v>
      </c>
      <c r="O16" s="38">
        <v>1</v>
      </c>
      <c r="P16" s="38">
        <v>20</v>
      </c>
      <c r="Q16" s="22">
        <v>228</v>
      </c>
      <c r="R16" s="38" t="s">
        <v>56</v>
      </c>
      <c r="S16" s="22"/>
      <c r="T16" s="40"/>
      <c r="U16" s="22">
        <v>10</v>
      </c>
      <c r="V16" s="40"/>
      <c r="W16" s="22">
        <f>T16*O16+V16*P16*O16</f>
        <v>0</v>
      </c>
      <c r="X16" s="24">
        <f>T16*E16+V16*F16</f>
        <v>0</v>
      </c>
      <c r="Y16" s="33" t="s">
        <v>1765</v>
      </c>
      <c r="Z16" s="22">
        <v>9</v>
      </c>
      <c r="AA16" s="38" t="s">
        <v>1726</v>
      </c>
    </row>
    <row r="17" spans="1:27" customHeight="1" ht="75.5">
      <c r="A17" s="22"/>
      <c r="B17" s="22" t="s">
        <v>1766</v>
      </c>
      <c r="C17" s="22" t="s">
        <v>1767</v>
      </c>
      <c r="D17" s="22"/>
      <c r="E17" s="24"/>
      <c r="F17" s="24">
        <v>4099.0</v>
      </c>
      <c r="G17" s="27"/>
      <c r="H17" s="27">
        <v>204.95</v>
      </c>
      <c r="I17" s="30"/>
      <c r="J17" s="30">
        <v>194.7</v>
      </c>
      <c r="K17" s="34"/>
      <c r="L17" s="34">
        <v>190.6</v>
      </c>
      <c r="M17" s="37"/>
      <c r="N17" s="37">
        <v>184.46</v>
      </c>
      <c r="O17" s="38">
        <v>1</v>
      </c>
      <c r="P17" s="38">
        <v>20</v>
      </c>
      <c r="Q17" s="22">
        <v>228</v>
      </c>
      <c r="R17" s="38" t="s">
        <v>56</v>
      </c>
      <c r="S17" s="22"/>
      <c r="T17" s="40"/>
      <c r="U17" s="22">
        <v>9</v>
      </c>
      <c r="V17" s="40"/>
      <c r="W17" s="22">
        <f>T17*O17+V17*P17*O17</f>
        <v>0</v>
      </c>
      <c r="X17" s="24">
        <f>T17*E17+V17*F17</f>
        <v>0</v>
      </c>
      <c r="Y17" s="33" t="s">
        <v>1768</v>
      </c>
      <c r="Z17" s="22">
        <v>9</v>
      </c>
      <c r="AA17" s="38" t="s">
        <v>1726</v>
      </c>
    </row>
    <row r="18" spans="1:27" customHeight="1" ht="75.5">
      <c r="A18" s="22"/>
      <c r="B18" s="22" t="s">
        <v>1769</v>
      </c>
      <c r="C18" s="22" t="s">
        <v>1770</v>
      </c>
      <c r="D18" s="22"/>
      <c r="E18" s="24">
        <v>79.0</v>
      </c>
      <c r="F18" s="24">
        <v>2649.0</v>
      </c>
      <c r="G18" s="27">
        <v>79.0</v>
      </c>
      <c r="H18" s="27">
        <v>66.23</v>
      </c>
      <c r="I18" s="30">
        <v>75.05</v>
      </c>
      <c r="J18" s="30">
        <v>62.92</v>
      </c>
      <c r="K18" s="34">
        <v>73.47</v>
      </c>
      <c r="L18" s="34">
        <v>61.59</v>
      </c>
      <c r="M18" s="37">
        <v>71.1</v>
      </c>
      <c r="N18" s="37">
        <v>59.61</v>
      </c>
      <c r="O18" s="38">
        <v>1</v>
      </c>
      <c r="P18" s="38">
        <v>40</v>
      </c>
      <c r="Q18" s="22">
        <v>100</v>
      </c>
      <c r="R18" s="38" t="s">
        <v>56</v>
      </c>
      <c r="S18" s="22">
        <v>80</v>
      </c>
      <c r="T18" s="40"/>
      <c r="U18" s="22">
        <v>2</v>
      </c>
      <c r="V18" s="40"/>
      <c r="W18" s="22">
        <f>T18*O18+V18*P18*O18</f>
        <v>0</v>
      </c>
      <c r="X18" s="24">
        <f>T18*E18+V18*F18</f>
        <v>0</v>
      </c>
      <c r="Y18" s="33"/>
      <c r="Z18" s="22">
        <v>9</v>
      </c>
      <c r="AA18" s="38" t="s">
        <v>1726</v>
      </c>
    </row>
    <row r="19" spans="1:27" customHeight="1" ht="75.5">
      <c r="A19" s="22"/>
      <c r="B19" s="22" t="s">
        <v>1771</v>
      </c>
      <c r="C19" s="22" t="s">
        <v>1772</v>
      </c>
      <c r="D19" s="22"/>
      <c r="E19" s="24">
        <v>229.0</v>
      </c>
      <c r="F19" s="24">
        <v>3899.0</v>
      </c>
      <c r="G19" s="27">
        <v>229.0</v>
      </c>
      <c r="H19" s="27">
        <v>194.95</v>
      </c>
      <c r="I19" s="30">
        <v>217.55</v>
      </c>
      <c r="J19" s="30">
        <v>185.2</v>
      </c>
      <c r="K19" s="34">
        <v>212.97</v>
      </c>
      <c r="L19" s="34">
        <v>181.3</v>
      </c>
      <c r="M19" s="37">
        <v>206.1</v>
      </c>
      <c r="N19" s="37">
        <v>175.46</v>
      </c>
      <c r="O19" s="38">
        <v>1</v>
      </c>
      <c r="P19" s="38">
        <v>20</v>
      </c>
      <c r="Q19" s="22">
        <v>260</v>
      </c>
      <c r="R19" s="38" t="s">
        <v>56</v>
      </c>
      <c r="S19" s="22">
        <v>19</v>
      </c>
      <c r="T19" s="40"/>
      <c r="U19" s="22">
        <v>0</v>
      </c>
      <c r="V19" s="40"/>
      <c r="W19" s="22">
        <f>T19*O19+V19*P19*O19</f>
        <v>0</v>
      </c>
      <c r="X19" s="24">
        <f>T19*E19+V19*F19</f>
        <v>0</v>
      </c>
      <c r="Y19" s="33" t="s">
        <v>1773</v>
      </c>
      <c r="Z19" s="22">
        <v>9</v>
      </c>
      <c r="AA19" s="38" t="s">
        <v>226</v>
      </c>
    </row>
    <row r="20" spans="1:27" customHeight="1" ht="75.5">
      <c r="A20" s="22"/>
      <c r="B20" s="22" t="s">
        <v>1774</v>
      </c>
      <c r="C20" s="22" t="s">
        <v>1775</v>
      </c>
      <c r="D20" s="22"/>
      <c r="E20" s="24">
        <v>229.0</v>
      </c>
      <c r="F20" s="24">
        <v>3899.0</v>
      </c>
      <c r="G20" s="27">
        <v>229.0</v>
      </c>
      <c r="H20" s="27">
        <v>194.95</v>
      </c>
      <c r="I20" s="30">
        <v>217.55</v>
      </c>
      <c r="J20" s="30">
        <v>185.2</v>
      </c>
      <c r="K20" s="34">
        <v>212.97</v>
      </c>
      <c r="L20" s="34">
        <v>181.3</v>
      </c>
      <c r="M20" s="37">
        <v>206.1</v>
      </c>
      <c r="N20" s="37">
        <v>175.46</v>
      </c>
      <c r="O20" s="38">
        <v>1</v>
      </c>
      <c r="P20" s="38">
        <v>20</v>
      </c>
      <c r="Q20" s="22">
        <v>260</v>
      </c>
      <c r="R20" s="38" t="s">
        <v>56</v>
      </c>
      <c r="S20" s="22">
        <v>2</v>
      </c>
      <c r="T20" s="40"/>
      <c r="U20" s="22">
        <v>0</v>
      </c>
      <c r="V20" s="40"/>
      <c r="W20" s="22">
        <f>T20*O20+V20*P20*O20</f>
        <v>0</v>
      </c>
      <c r="X20" s="24">
        <f>T20*E20+V20*F20</f>
        <v>0</v>
      </c>
      <c r="Y20" s="33" t="s">
        <v>1776</v>
      </c>
      <c r="Z20" s="22">
        <v>9</v>
      </c>
      <c r="AA20" s="38" t="s">
        <v>226</v>
      </c>
    </row>
    <row r="21" spans="1:27" customHeight="1" ht="75.5">
      <c r="A21" s="22"/>
      <c r="B21" s="22" t="s">
        <v>1777</v>
      </c>
      <c r="C21" s="22" t="s">
        <v>1778</v>
      </c>
      <c r="D21" s="22"/>
      <c r="E21" s="24">
        <v>229.0</v>
      </c>
      <c r="F21" s="24">
        <v>3899.0</v>
      </c>
      <c r="G21" s="27">
        <v>229.0</v>
      </c>
      <c r="H21" s="27">
        <v>194.95</v>
      </c>
      <c r="I21" s="30">
        <v>217.55</v>
      </c>
      <c r="J21" s="30">
        <v>185.2</v>
      </c>
      <c r="K21" s="34">
        <v>212.97</v>
      </c>
      <c r="L21" s="34">
        <v>181.3</v>
      </c>
      <c r="M21" s="37">
        <v>206.1</v>
      </c>
      <c r="N21" s="37">
        <v>175.46</v>
      </c>
      <c r="O21" s="38">
        <v>1</v>
      </c>
      <c r="P21" s="38">
        <v>20</v>
      </c>
      <c r="Q21" s="22">
        <v>260</v>
      </c>
      <c r="R21" s="38" t="s">
        <v>56</v>
      </c>
      <c r="S21" s="22">
        <v>96</v>
      </c>
      <c r="T21" s="40"/>
      <c r="U21" s="22">
        <v>4</v>
      </c>
      <c r="V21" s="40"/>
      <c r="W21" s="22">
        <f>T21*O21+V21*P21*O21</f>
        <v>0</v>
      </c>
      <c r="X21" s="24">
        <f>T21*E21+V21*F21</f>
        <v>0</v>
      </c>
      <c r="Y21" s="33" t="s">
        <v>1779</v>
      </c>
      <c r="Z21" s="22">
        <v>9</v>
      </c>
      <c r="AA21" s="38" t="s">
        <v>226</v>
      </c>
    </row>
    <row r="22" spans="1:27" customHeight="1" ht="75.5">
      <c r="A22" s="22"/>
      <c r="B22" s="22" t="s">
        <v>1780</v>
      </c>
      <c r="C22" s="22" t="s">
        <v>1781</v>
      </c>
      <c r="D22" s="22"/>
      <c r="E22" s="24">
        <v>665.0</v>
      </c>
      <c r="F22" s="24">
        <v>5649.0</v>
      </c>
      <c r="G22" s="27">
        <v>33.25</v>
      </c>
      <c r="H22" s="27">
        <v>28.25</v>
      </c>
      <c r="I22" s="30">
        <v>31.59</v>
      </c>
      <c r="J22" s="30">
        <v>26.84</v>
      </c>
      <c r="K22" s="34">
        <v>30.92</v>
      </c>
      <c r="L22" s="34">
        <v>26.27</v>
      </c>
      <c r="M22" s="37">
        <v>29.93</v>
      </c>
      <c r="N22" s="37">
        <v>25.43</v>
      </c>
      <c r="O22" s="38">
        <v>20</v>
      </c>
      <c r="P22" s="38">
        <v>10</v>
      </c>
      <c r="Q22" s="22">
        <v>833</v>
      </c>
      <c r="R22" s="38" t="s">
        <v>56</v>
      </c>
      <c r="S22" s="22">
        <v>30</v>
      </c>
      <c r="T22" s="40"/>
      <c r="U22" s="22">
        <v>3</v>
      </c>
      <c r="V22" s="40"/>
      <c r="W22" s="22">
        <f>T22*O22+V22*P22*O22</f>
        <v>0</v>
      </c>
      <c r="X22" s="24">
        <f>T22*E22+V22*F22</f>
        <v>0</v>
      </c>
      <c r="Y22" s="33" t="s">
        <v>1782</v>
      </c>
      <c r="Z22" s="22">
        <v>9</v>
      </c>
      <c r="AA22" s="38" t="s">
        <v>1783</v>
      </c>
    </row>
    <row r="23" spans="1:27" customHeight="1" ht="75.5">
      <c r="A23" s="22"/>
      <c r="B23" s="22" t="s">
        <v>1784</v>
      </c>
      <c r="C23" s="22" t="s">
        <v>1785</v>
      </c>
      <c r="D23" s="22"/>
      <c r="E23" s="24">
        <v>665.0</v>
      </c>
      <c r="F23" s="24">
        <v>5649.0</v>
      </c>
      <c r="G23" s="27">
        <v>33.25</v>
      </c>
      <c r="H23" s="27">
        <v>28.25</v>
      </c>
      <c r="I23" s="30">
        <v>31.59</v>
      </c>
      <c r="J23" s="30">
        <v>26.84</v>
      </c>
      <c r="K23" s="34">
        <v>30.92</v>
      </c>
      <c r="L23" s="34">
        <v>26.27</v>
      </c>
      <c r="M23" s="37">
        <v>29.93</v>
      </c>
      <c r="N23" s="37">
        <v>25.43</v>
      </c>
      <c r="O23" s="38">
        <v>20</v>
      </c>
      <c r="P23" s="38">
        <v>10</v>
      </c>
      <c r="Q23" s="22">
        <v>833</v>
      </c>
      <c r="R23" s="38" t="s">
        <v>56</v>
      </c>
      <c r="S23" s="22">
        <v>26</v>
      </c>
      <c r="T23" s="40"/>
      <c r="U23" s="22">
        <v>2</v>
      </c>
      <c r="V23" s="40"/>
      <c r="W23" s="22">
        <f>T23*O23+V23*P23*O23</f>
        <v>0</v>
      </c>
      <c r="X23" s="24">
        <f>T23*E23+V23*F23</f>
        <v>0</v>
      </c>
      <c r="Y23" s="33" t="s">
        <v>1782</v>
      </c>
      <c r="Z23" s="22">
        <v>9</v>
      </c>
      <c r="AA23" s="38" t="s">
        <v>1783</v>
      </c>
    </row>
    <row r="24" spans="1:27" customHeight="1" ht="75.5">
      <c r="A24" s="22"/>
      <c r="B24" s="22" t="s">
        <v>1786</v>
      </c>
      <c r="C24" s="22" t="s">
        <v>1767</v>
      </c>
      <c r="D24" s="22"/>
      <c r="E24" s="24">
        <v>229.0</v>
      </c>
      <c r="F24" s="24">
        <v>3899.0</v>
      </c>
      <c r="G24" s="27">
        <v>22.9</v>
      </c>
      <c r="H24" s="27">
        <v>19.5</v>
      </c>
      <c r="I24" s="30">
        <v>21.76</v>
      </c>
      <c r="J24" s="30">
        <v>18.53</v>
      </c>
      <c r="K24" s="34">
        <v>21.3</v>
      </c>
      <c r="L24" s="34">
        <v>18.14</v>
      </c>
      <c r="M24" s="37">
        <v>20.61</v>
      </c>
      <c r="N24" s="37">
        <v>17.55</v>
      </c>
      <c r="O24" s="38">
        <v>10</v>
      </c>
      <c r="P24" s="38">
        <v>20</v>
      </c>
      <c r="Q24" s="22">
        <v>228</v>
      </c>
      <c r="R24" s="38" t="s">
        <v>56</v>
      </c>
      <c r="S24" s="22">
        <v>10</v>
      </c>
      <c r="T24" s="40"/>
      <c r="U24" s="22">
        <v>0</v>
      </c>
      <c r="V24" s="40"/>
      <c r="W24" s="22">
        <f>T24*O24+V24*P24*O24</f>
        <v>0</v>
      </c>
      <c r="X24" s="24">
        <f>T24*E24+V24*F24</f>
        <v>0</v>
      </c>
      <c r="Y24" s="33" t="s">
        <v>1787</v>
      </c>
      <c r="Z24" s="22">
        <v>9</v>
      </c>
      <c r="AA24" s="38" t="s">
        <v>226</v>
      </c>
    </row>
    <row r="25" spans="1:27" customHeight="1" ht="75.5">
      <c r="A25" s="22"/>
      <c r="B25" s="22" t="s">
        <v>1788</v>
      </c>
      <c r="C25" s="22" t="s">
        <v>1789</v>
      </c>
      <c r="D25" s="22"/>
      <c r="E25" s="24">
        <v>229.0</v>
      </c>
      <c r="F25" s="24">
        <v>3899.0</v>
      </c>
      <c r="G25" s="27">
        <v>22.9</v>
      </c>
      <c r="H25" s="27">
        <v>19.5</v>
      </c>
      <c r="I25" s="30">
        <v>21.76</v>
      </c>
      <c r="J25" s="30">
        <v>18.53</v>
      </c>
      <c r="K25" s="34">
        <v>21.3</v>
      </c>
      <c r="L25" s="34">
        <v>18.14</v>
      </c>
      <c r="M25" s="37">
        <v>20.61</v>
      </c>
      <c r="N25" s="37">
        <v>17.55</v>
      </c>
      <c r="O25" s="38">
        <v>10</v>
      </c>
      <c r="P25" s="38">
        <v>20</v>
      </c>
      <c r="Q25" s="22">
        <v>228</v>
      </c>
      <c r="R25" s="38" t="s">
        <v>56</v>
      </c>
      <c r="S25" s="22">
        <v>11</v>
      </c>
      <c r="T25" s="40"/>
      <c r="U25" s="22">
        <v>0</v>
      </c>
      <c r="V25" s="40"/>
      <c r="W25" s="22">
        <f>T25*O25+V25*P25*O25</f>
        <v>0</v>
      </c>
      <c r="X25" s="24">
        <f>T25*E25+V25*F25</f>
        <v>0</v>
      </c>
      <c r="Y25" s="33" t="s">
        <v>1790</v>
      </c>
      <c r="Z25" s="22">
        <v>9</v>
      </c>
      <c r="AA25" s="38" t="s">
        <v>226</v>
      </c>
    </row>
    <row r="26" spans="1:27" customHeight="1" ht="75.5">
      <c r="A26" s="22"/>
      <c r="B26" s="22" t="s">
        <v>1791</v>
      </c>
      <c r="C26" s="22" t="s">
        <v>1792</v>
      </c>
      <c r="D26" s="22"/>
      <c r="E26" s="24">
        <v>209.0</v>
      </c>
      <c r="F26" s="24">
        <v>3599.0</v>
      </c>
      <c r="G26" s="27">
        <v>209.0</v>
      </c>
      <c r="H26" s="27">
        <v>179.95</v>
      </c>
      <c r="I26" s="30">
        <v>198.55</v>
      </c>
      <c r="J26" s="30">
        <v>170.95</v>
      </c>
      <c r="K26" s="34">
        <v>194.37</v>
      </c>
      <c r="L26" s="34">
        <v>167.35</v>
      </c>
      <c r="M26" s="37">
        <v>188.1</v>
      </c>
      <c r="N26" s="37">
        <v>161.96</v>
      </c>
      <c r="O26" s="38">
        <v>1</v>
      </c>
      <c r="P26" s="38">
        <v>20</v>
      </c>
      <c r="Q26" s="22">
        <v>270</v>
      </c>
      <c r="R26" s="38" t="s">
        <v>56</v>
      </c>
      <c r="S26" s="22">
        <v>323</v>
      </c>
      <c r="T26" s="40"/>
      <c r="U26" s="22">
        <v>16</v>
      </c>
      <c r="V26" s="40"/>
      <c r="W26" s="22">
        <f>T26*O26+V26*P26*O26</f>
        <v>0</v>
      </c>
      <c r="X26" s="24">
        <f>T26*E26+V26*F26</f>
        <v>0</v>
      </c>
      <c r="Y26" s="33" t="s">
        <v>1793</v>
      </c>
      <c r="Z26" s="22">
        <v>9</v>
      </c>
      <c r="AA26" s="38" t="s">
        <v>1794</v>
      </c>
    </row>
    <row r="27" spans="1:27" customHeight="1" ht="75.5">
      <c r="A27" s="22"/>
      <c r="B27" s="22" t="s">
        <v>1795</v>
      </c>
      <c r="C27" s="22" t="s">
        <v>1796</v>
      </c>
      <c r="D27" s="22"/>
      <c r="E27" s="24">
        <v>209.0</v>
      </c>
      <c r="F27" s="24">
        <v>3599.0</v>
      </c>
      <c r="G27" s="27">
        <v>209.0</v>
      </c>
      <c r="H27" s="27">
        <v>179.95</v>
      </c>
      <c r="I27" s="30">
        <v>198.55</v>
      </c>
      <c r="J27" s="30">
        <v>170.95</v>
      </c>
      <c r="K27" s="34">
        <v>194.37</v>
      </c>
      <c r="L27" s="34">
        <v>167.35</v>
      </c>
      <c r="M27" s="37">
        <v>188.1</v>
      </c>
      <c r="N27" s="37">
        <v>161.96</v>
      </c>
      <c r="O27" s="38">
        <v>1</v>
      </c>
      <c r="P27" s="38">
        <v>20</v>
      </c>
      <c r="Q27" s="22">
        <v>270</v>
      </c>
      <c r="R27" s="38" t="s">
        <v>56</v>
      </c>
      <c r="S27" s="22">
        <v>264</v>
      </c>
      <c r="T27" s="40"/>
      <c r="U27" s="22">
        <v>13</v>
      </c>
      <c r="V27" s="40"/>
      <c r="W27" s="22">
        <f>T27*O27+V27*P27*O27</f>
        <v>0</v>
      </c>
      <c r="X27" s="24">
        <f>T27*E27+V27*F27</f>
        <v>0</v>
      </c>
      <c r="Y27" s="33" t="s">
        <v>1797</v>
      </c>
      <c r="Z27" s="22">
        <v>9</v>
      </c>
      <c r="AA27" s="38" t="s">
        <v>1794</v>
      </c>
    </row>
    <row r="28" spans="1:27" customHeight="1" ht="75.5">
      <c r="A28" s="22"/>
      <c r="B28" s="22" t="s">
        <v>1798</v>
      </c>
      <c r="C28" s="22" t="s">
        <v>1799</v>
      </c>
      <c r="D28" s="22"/>
      <c r="E28" s="24">
        <v>279.0</v>
      </c>
      <c r="F28" s="24">
        <v>2749.0</v>
      </c>
      <c r="G28" s="27">
        <v>279.0</v>
      </c>
      <c r="H28" s="27">
        <v>229.08</v>
      </c>
      <c r="I28" s="30">
        <v>265.05</v>
      </c>
      <c r="J28" s="30">
        <v>217.63</v>
      </c>
      <c r="K28" s="34">
        <v>259.47</v>
      </c>
      <c r="L28" s="34">
        <v>213.04</v>
      </c>
      <c r="M28" s="37">
        <v>251.1</v>
      </c>
      <c r="N28" s="37">
        <v>206.17</v>
      </c>
      <c r="O28" s="38">
        <v>1</v>
      </c>
      <c r="P28" s="38">
        <v>12</v>
      </c>
      <c r="Q28" s="22">
        <v>180</v>
      </c>
      <c r="R28" s="38" t="s">
        <v>56</v>
      </c>
      <c r="S28" s="22">
        <v>16</v>
      </c>
      <c r="T28" s="40"/>
      <c r="U28" s="22">
        <v>1</v>
      </c>
      <c r="V28" s="40"/>
      <c r="W28" s="22">
        <f>T28*O28+V28*P28*O28</f>
        <v>0</v>
      </c>
      <c r="X28" s="24">
        <f>T28*E28+V28*F28</f>
        <v>0</v>
      </c>
      <c r="Y28" s="33" t="s">
        <v>1800</v>
      </c>
      <c r="Z28" s="22">
        <v>13</v>
      </c>
      <c r="AA28" s="38" t="s">
        <v>1801</v>
      </c>
    </row>
    <row r="29" spans="1:27" customHeight="1" ht="75.5">
      <c r="A29" s="22"/>
      <c r="B29" s="22" t="s">
        <v>1802</v>
      </c>
      <c r="C29" s="22" t="s">
        <v>1803</v>
      </c>
      <c r="D29" s="22"/>
      <c r="E29" s="24">
        <v>229.0</v>
      </c>
      <c r="F29" s="24">
        <v>3899.0</v>
      </c>
      <c r="G29" s="27">
        <v>229.0</v>
      </c>
      <c r="H29" s="27">
        <v>194.95</v>
      </c>
      <c r="I29" s="30">
        <v>217.55</v>
      </c>
      <c r="J29" s="30">
        <v>185.2</v>
      </c>
      <c r="K29" s="34">
        <v>212.97</v>
      </c>
      <c r="L29" s="34">
        <v>181.3</v>
      </c>
      <c r="M29" s="37">
        <v>206.1</v>
      </c>
      <c r="N29" s="37">
        <v>175.46</v>
      </c>
      <c r="O29" s="38">
        <v>1</v>
      </c>
      <c r="P29" s="38">
        <v>20</v>
      </c>
      <c r="Q29" s="22">
        <v>283</v>
      </c>
      <c r="R29" s="38" t="s">
        <v>56</v>
      </c>
      <c r="S29" s="22">
        <v>2</v>
      </c>
      <c r="T29" s="40"/>
      <c r="U29" s="22">
        <v>0</v>
      </c>
      <c r="V29" s="40"/>
      <c r="W29" s="22">
        <f>T29*O29+V29*P29*O29</f>
        <v>0</v>
      </c>
      <c r="X29" s="24">
        <f>T29*E29+V29*F29</f>
        <v>0</v>
      </c>
      <c r="Y29" s="33" t="s">
        <v>1804</v>
      </c>
      <c r="Z29" s="22">
        <v>9</v>
      </c>
      <c r="AA29" s="38" t="s">
        <v>226</v>
      </c>
    </row>
    <row r="30" spans="1:27">
      <c r="A30" s="42"/>
      <c r="B30" s="42"/>
      <c r="C30" s="42"/>
      <c r="D30" s="42"/>
      <c r="E30" s="43"/>
      <c r="F30" s="43"/>
      <c r="G30" s="44"/>
      <c r="H30" s="44"/>
      <c r="I30" s="45"/>
      <c r="J30" s="45"/>
      <c r="K30" s="46"/>
      <c r="L30" s="46"/>
      <c r="M30" s="47"/>
      <c r="N30" s="47"/>
      <c r="O30" s="48"/>
      <c r="P30" s="48"/>
      <c r="Q30" s="42"/>
      <c r="R30" s="48"/>
      <c r="S30" s="42"/>
      <c r="T30" s="49"/>
      <c r="U30" s="42"/>
      <c r="V30" s="49"/>
      <c r="W30" s="42">
        <f>SUM(W3:W29)</f>
        <v>0</v>
      </c>
      <c r="X30" s="43">
        <f>SUM(X3:X29)</f>
        <v>0</v>
      </c>
      <c r="Y30" s="50"/>
      <c r="Z30" s="42"/>
      <c r="AA30" s="48"/>
    </row>
  </sheetData>
  <mergeCells>
    <mergeCell ref="I1:J1"/>
    <mergeCell ref="K1:L1"/>
    <mergeCell ref="M1:N1"/>
  </mergeCells>
  <conditionalFormatting sqref="X3:X30">
    <cfRule type="cellIs" dxfId="0" priority="1" operator="equal">
      <formula>0</formula>
    </cfRule>
  </conditionalFormatting>
  <conditionalFormatting sqref="W3:W30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1805</v>
      </c>
      <c r="C3" s="22" t="s">
        <v>1806</v>
      </c>
      <c r="D3" s="22"/>
      <c r="E3" s="24">
        <v>1249.0</v>
      </c>
      <c r="F3" s="24">
        <v>8449.0</v>
      </c>
      <c r="G3" s="27">
        <v>156.13</v>
      </c>
      <c r="H3" s="27">
        <v>132.02</v>
      </c>
      <c r="I3" s="30">
        <v>148.32</v>
      </c>
      <c r="J3" s="30">
        <v>125.42</v>
      </c>
      <c r="K3" s="34">
        <v>145.2</v>
      </c>
      <c r="L3" s="34">
        <v>122.78</v>
      </c>
      <c r="M3" s="37">
        <v>140.52</v>
      </c>
      <c r="N3" s="37">
        <v>118.82</v>
      </c>
      <c r="O3" s="38">
        <v>8</v>
      </c>
      <c r="P3" s="38">
        <v>8</v>
      </c>
      <c r="Q3" s="22">
        <v>120</v>
      </c>
      <c r="R3" s="38" t="s">
        <v>56</v>
      </c>
      <c r="S3" s="22">
        <v>88</v>
      </c>
      <c r="T3" s="40"/>
      <c r="U3" s="22">
        <v>11</v>
      </c>
      <c r="V3" s="40"/>
      <c r="W3" s="22">
        <f>T3*O3+V3*P3*O3</f>
        <v>0</v>
      </c>
      <c r="X3" s="24">
        <f>T3*E3+V3*F3</f>
        <v>0</v>
      </c>
      <c r="Y3" s="33" t="s">
        <v>1807</v>
      </c>
      <c r="Z3" s="22">
        <v>12</v>
      </c>
      <c r="AA3" s="38" t="s">
        <v>1271</v>
      </c>
    </row>
    <row r="4" spans="1:27" customHeight="1" ht="75.5">
      <c r="A4" s="22"/>
      <c r="B4" s="22" t="s">
        <v>1808</v>
      </c>
      <c r="C4" s="22" t="s">
        <v>1809</v>
      </c>
      <c r="D4" s="22"/>
      <c r="E4" s="24">
        <v>935.0</v>
      </c>
      <c r="F4" s="24">
        <v>4599.0</v>
      </c>
      <c r="G4" s="27">
        <v>4.68</v>
      </c>
      <c r="H4" s="27">
        <v>3.83</v>
      </c>
      <c r="I4" s="30">
        <v>4.45</v>
      </c>
      <c r="J4" s="30">
        <v>3.64</v>
      </c>
      <c r="K4" s="34">
        <v>4.35</v>
      </c>
      <c r="L4" s="34">
        <v>3.56</v>
      </c>
      <c r="M4" s="37">
        <v>4.21</v>
      </c>
      <c r="N4" s="37">
        <v>3.45</v>
      </c>
      <c r="O4" s="38">
        <v>200</v>
      </c>
      <c r="P4" s="38">
        <v>6</v>
      </c>
      <c r="Q4" s="22">
        <v>1600</v>
      </c>
      <c r="R4" s="38" t="s">
        <v>109</v>
      </c>
      <c r="S4" s="22">
        <v>5</v>
      </c>
      <c r="T4" s="40"/>
      <c r="U4" s="22">
        <v>0</v>
      </c>
      <c r="V4" s="40"/>
      <c r="W4" s="22">
        <f>T4*O4+V4*P4*O4</f>
        <v>0</v>
      </c>
      <c r="X4" s="24">
        <f>T4*E4+V4*F4</f>
        <v>0</v>
      </c>
      <c r="Y4" s="33" t="s">
        <v>1810</v>
      </c>
      <c r="Z4" s="22">
        <v>12</v>
      </c>
      <c r="AA4" s="38" t="s">
        <v>1811</v>
      </c>
    </row>
    <row r="5" spans="1:27">
      <c r="A5" s="42"/>
      <c r="B5" s="42"/>
      <c r="C5" s="42"/>
      <c r="D5" s="42"/>
      <c r="E5" s="43"/>
      <c r="F5" s="43"/>
      <c r="G5" s="44"/>
      <c r="H5" s="44"/>
      <c r="I5" s="45"/>
      <c r="J5" s="45"/>
      <c r="K5" s="46"/>
      <c r="L5" s="46"/>
      <c r="M5" s="47"/>
      <c r="N5" s="47"/>
      <c r="O5" s="48"/>
      <c r="P5" s="48"/>
      <c r="Q5" s="42"/>
      <c r="R5" s="48"/>
      <c r="S5" s="42"/>
      <c r="T5" s="49"/>
      <c r="U5" s="42"/>
      <c r="V5" s="49"/>
      <c r="W5" s="42">
        <f>SUM(W3:W4)</f>
        <v>0</v>
      </c>
      <c r="X5" s="43">
        <f>SUM(X3:X4)</f>
        <v>0</v>
      </c>
      <c r="Y5" s="50"/>
      <c r="Z5" s="42"/>
      <c r="AA5" s="48"/>
    </row>
  </sheetData>
  <mergeCells>
    <mergeCell ref="I1:J1"/>
    <mergeCell ref="K1:L1"/>
    <mergeCell ref="M1:N1"/>
  </mergeCells>
  <conditionalFormatting sqref="X3:X5">
    <cfRule type="cellIs" dxfId="0" priority="1" operator="equal">
      <formula>0</formula>
    </cfRule>
  </conditionalFormatting>
  <conditionalFormatting sqref="W3:W5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36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1812</v>
      </c>
      <c r="C3" s="22" t="s">
        <v>1813</v>
      </c>
      <c r="D3" s="22"/>
      <c r="E3" s="24">
        <v>158.9</v>
      </c>
      <c r="F3" s="24"/>
      <c r="G3" s="27">
        <v>158.9</v>
      </c>
      <c r="H3" s="27"/>
      <c r="I3" s="30">
        <v>150.96</v>
      </c>
      <c r="J3" s="30"/>
      <c r="K3" s="34">
        <v>147.78</v>
      </c>
      <c r="L3" s="34"/>
      <c r="M3" s="37">
        <v>143.01</v>
      </c>
      <c r="N3" s="37"/>
      <c r="O3" s="38">
        <v>1</v>
      </c>
      <c r="P3" s="38">
        <v>1</v>
      </c>
      <c r="Q3" s="22"/>
      <c r="R3" s="38" t="s">
        <v>56</v>
      </c>
      <c r="S3" s="22">
        <v>42</v>
      </c>
      <c r="T3" s="40"/>
      <c r="U3" s="22"/>
      <c r="V3" s="40"/>
      <c r="W3" s="22">
        <f>T3*O3+V3*P3*O3</f>
        <v>0</v>
      </c>
      <c r="X3" s="24">
        <f>T3*E3+V3*F3</f>
        <v>0</v>
      </c>
      <c r="Y3" s="33"/>
      <c r="Z3" s="22"/>
      <c r="AA3" s="38"/>
    </row>
    <row r="4" spans="1:27" customHeight="1" ht="75.5">
      <c r="A4" s="22"/>
      <c r="B4" s="22" t="s">
        <v>1814</v>
      </c>
      <c r="C4" s="22" t="s">
        <v>1815</v>
      </c>
      <c r="D4" s="22"/>
      <c r="E4" s="24">
        <v>72.66</v>
      </c>
      <c r="F4" s="24"/>
      <c r="G4" s="27">
        <v>72.66</v>
      </c>
      <c r="H4" s="27"/>
      <c r="I4" s="30">
        <v>69.03</v>
      </c>
      <c r="J4" s="30"/>
      <c r="K4" s="34">
        <v>67.57</v>
      </c>
      <c r="L4" s="34"/>
      <c r="M4" s="37">
        <v>65.39</v>
      </c>
      <c r="N4" s="37"/>
      <c r="O4" s="38">
        <v>1</v>
      </c>
      <c r="P4" s="38">
        <v>1</v>
      </c>
      <c r="Q4" s="22"/>
      <c r="R4" s="38" t="s">
        <v>56</v>
      </c>
      <c r="S4" s="22">
        <v>60</v>
      </c>
      <c r="T4" s="40"/>
      <c r="U4" s="22"/>
      <c r="V4" s="40"/>
      <c r="W4" s="22">
        <f>T4*O4+V4*P4*O4</f>
        <v>0</v>
      </c>
      <c r="X4" s="24">
        <f>T4*E4+V4*F4</f>
        <v>0</v>
      </c>
      <c r="Y4" s="33"/>
      <c r="Z4" s="22"/>
      <c r="AA4" s="38"/>
    </row>
    <row r="5" spans="1:27" customHeight="1" ht="75.5">
      <c r="A5" s="22"/>
      <c r="B5" s="22" t="s">
        <v>1816</v>
      </c>
      <c r="C5" s="22" t="s">
        <v>1817</v>
      </c>
      <c r="D5" s="22"/>
      <c r="E5" s="24">
        <v>79.44</v>
      </c>
      <c r="F5" s="24"/>
      <c r="G5" s="27">
        <v>79.44</v>
      </c>
      <c r="H5" s="27"/>
      <c r="I5" s="30">
        <v>75.47</v>
      </c>
      <c r="J5" s="30"/>
      <c r="K5" s="34">
        <v>73.88</v>
      </c>
      <c r="L5" s="34"/>
      <c r="M5" s="37">
        <v>71.5</v>
      </c>
      <c r="N5" s="37"/>
      <c r="O5" s="38">
        <v>1</v>
      </c>
      <c r="P5" s="38">
        <v>1</v>
      </c>
      <c r="Q5" s="22"/>
      <c r="R5" s="38" t="s">
        <v>56</v>
      </c>
      <c r="S5" s="22">
        <v>848</v>
      </c>
      <c r="T5" s="40"/>
      <c r="U5" s="22"/>
      <c r="V5" s="40"/>
      <c r="W5" s="22">
        <f>T5*O5+V5*P5*O5</f>
        <v>0</v>
      </c>
      <c r="X5" s="24">
        <f>T5*E5+V5*F5</f>
        <v>0</v>
      </c>
      <c r="Y5" s="33"/>
      <c r="Z5" s="22"/>
      <c r="AA5" s="38"/>
    </row>
    <row r="6" spans="1:27" customHeight="1" ht="75.5">
      <c r="A6" s="22"/>
      <c r="B6" s="22" t="s">
        <v>1818</v>
      </c>
      <c r="C6" s="22" t="s">
        <v>1819</v>
      </c>
      <c r="D6" s="22"/>
      <c r="E6" s="24">
        <v>220.64</v>
      </c>
      <c r="F6" s="24"/>
      <c r="G6" s="27">
        <v>220.64</v>
      </c>
      <c r="H6" s="27"/>
      <c r="I6" s="30">
        <v>209.61</v>
      </c>
      <c r="J6" s="30"/>
      <c r="K6" s="34">
        <v>205.2</v>
      </c>
      <c r="L6" s="34"/>
      <c r="M6" s="37">
        <v>198.58</v>
      </c>
      <c r="N6" s="37"/>
      <c r="O6" s="38">
        <v>1</v>
      </c>
      <c r="P6" s="38">
        <v>1</v>
      </c>
      <c r="Q6" s="22"/>
      <c r="R6" s="38" t="s">
        <v>56</v>
      </c>
      <c r="S6" s="22">
        <v>44</v>
      </c>
      <c r="T6" s="40"/>
      <c r="U6" s="22"/>
      <c r="V6" s="40"/>
      <c r="W6" s="22">
        <f>T6*O6+V6*P6*O6</f>
        <v>0</v>
      </c>
      <c r="X6" s="24">
        <f>T6*E6+V6*F6</f>
        <v>0</v>
      </c>
      <c r="Y6" s="33"/>
      <c r="Z6" s="22"/>
      <c r="AA6" s="38"/>
    </row>
    <row r="7" spans="1:27" customHeight="1" ht="75.5">
      <c r="A7" s="22"/>
      <c r="B7" s="22" t="s">
        <v>1820</v>
      </c>
      <c r="C7" s="22" t="s">
        <v>1821</v>
      </c>
      <c r="D7" s="22"/>
      <c r="E7" s="24">
        <v>91.48</v>
      </c>
      <c r="F7" s="24"/>
      <c r="G7" s="27">
        <v>91.48</v>
      </c>
      <c r="H7" s="27"/>
      <c r="I7" s="30">
        <v>86.91</v>
      </c>
      <c r="J7" s="30"/>
      <c r="K7" s="34">
        <v>85.08</v>
      </c>
      <c r="L7" s="34"/>
      <c r="M7" s="37">
        <v>82.33</v>
      </c>
      <c r="N7" s="37"/>
      <c r="O7" s="38">
        <v>1</v>
      </c>
      <c r="P7" s="38">
        <v>1</v>
      </c>
      <c r="Q7" s="22"/>
      <c r="R7" s="38" t="s">
        <v>56</v>
      </c>
      <c r="S7" s="22">
        <v>480</v>
      </c>
      <c r="T7" s="40"/>
      <c r="U7" s="22"/>
      <c r="V7" s="40"/>
      <c r="W7" s="22">
        <f>T7*O7+V7*P7*O7</f>
        <v>0</v>
      </c>
      <c r="X7" s="24">
        <f>T7*E7+V7*F7</f>
        <v>0</v>
      </c>
      <c r="Y7" s="33"/>
      <c r="Z7" s="22"/>
      <c r="AA7" s="38"/>
    </row>
    <row r="8" spans="1:27" customHeight="1" ht="75.5">
      <c r="A8" s="22"/>
      <c r="B8" s="22" t="s">
        <v>1822</v>
      </c>
      <c r="C8" s="22" t="s">
        <v>1823</v>
      </c>
      <c r="D8" s="22"/>
      <c r="E8" s="24">
        <v>27.3</v>
      </c>
      <c r="F8" s="24"/>
      <c r="G8" s="27">
        <v>27.3</v>
      </c>
      <c r="H8" s="27"/>
      <c r="I8" s="30">
        <v>25.94</v>
      </c>
      <c r="J8" s="30"/>
      <c r="K8" s="34">
        <v>25.39</v>
      </c>
      <c r="L8" s="34"/>
      <c r="M8" s="37">
        <v>24.57</v>
      </c>
      <c r="N8" s="37"/>
      <c r="O8" s="38">
        <v>1</v>
      </c>
      <c r="P8" s="38">
        <v>1</v>
      </c>
      <c r="Q8" s="22"/>
      <c r="R8" s="38" t="s">
        <v>56</v>
      </c>
      <c r="S8" s="22">
        <v>1699</v>
      </c>
      <c r="T8" s="40"/>
      <c r="U8" s="22"/>
      <c r="V8" s="40"/>
      <c r="W8" s="22">
        <f>T8*O8+V8*P8*O8</f>
        <v>0</v>
      </c>
      <c r="X8" s="24">
        <f>T8*E8+V8*F8</f>
        <v>0</v>
      </c>
      <c r="Y8" s="33"/>
      <c r="Z8" s="22"/>
      <c r="AA8" s="38"/>
    </row>
    <row r="9" spans="1:27" customHeight="1" ht="75.5">
      <c r="A9" s="22"/>
      <c r="B9" s="22" t="s">
        <v>1824</v>
      </c>
      <c r="C9" s="22" t="s">
        <v>1825</v>
      </c>
      <c r="D9" s="22"/>
      <c r="E9" s="24">
        <v>53.48</v>
      </c>
      <c r="F9" s="24"/>
      <c r="G9" s="27">
        <v>53.48</v>
      </c>
      <c r="H9" s="27"/>
      <c r="I9" s="30">
        <v>50.81</v>
      </c>
      <c r="J9" s="30"/>
      <c r="K9" s="34">
        <v>49.74</v>
      </c>
      <c r="L9" s="34"/>
      <c r="M9" s="37">
        <v>48.13</v>
      </c>
      <c r="N9" s="37"/>
      <c r="O9" s="38">
        <v>1</v>
      </c>
      <c r="P9" s="38">
        <v>1</v>
      </c>
      <c r="Q9" s="22"/>
      <c r="R9" s="38" t="s">
        <v>56</v>
      </c>
      <c r="S9" s="22">
        <v>48</v>
      </c>
      <c r="T9" s="40"/>
      <c r="U9" s="22"/>
      <c r="V9" s="40"/>
      <c r="W9" s="22">
        <f>T9*O9+V9*P9*O9</f>
        <v>0</v>
      </c>
      <c r="X9" s="24">
        <f>T9*E9+V9*F9</f>
        <v>0</v>
      </c>
      <c r="Y9" s="33"/>
      <c r="Z9" s="22"/>
      <c r="AA9" s="38"/>
    </row>
    <row r="10" spans="1:27" customHeight="1" ht="75.5">
      <c r="A10" s="22"/>
      <c r="B10" s="22" t="s">
        <v>1826</v>
      </c>
      <c r="C10" s="22" t="s">
        <v>1827</v>
      </c>
      <c r="D10" s="22"/>
      <c r="E10" s="24">
        <v>73.78</v>
      </c>
      <c r="F10" s="24"/>
      <c r="G10" s="27">
        <v>73.78</v>
      </c>
      <c r="H10" s="27"/>
      <c r="I10" s="30">
        <v>70.09</v>
      </c>
      <c r="J10" s="30"/>
      <c r="K10" s="34">
        <v>68.62</v>
      </c>
      <c r="L10" s="34"/>
      <c r="M10" s="37">
        <v>66.4</v>
      </c>
      <c r="N10" s="37"/>
      <c r="O10" s="38">
        <v>1</v>
      </c>
      <c r="P10" s="38">
        <v>1</v>
      </c>
      <c r="Q10" s="22"/>
      <c r="R10" s="38" t="s">
        <v>56</v>
      </c>
      <c r="S10" s="22">
        <v>88</v>
      </c>
      <c r="T10" s="40"/>
      <c r="U10" s="22"/>
      <c r="V10" s="40"/>
      <c r="W10" s="22">
        <f>T10*O10+V10*P10*O10</f>
        <v>0</v>
      </c>
      <c r="X10" s="24">
        <f>T10*E10+V10*F10</f>
        <v>0</v>
      </c>
      <c r="Y10" s="33"/>
      <c r="Z10" s="22"/>
      <c r="AA10" s="38"/>
    </row>
    <row r="11" spans="1:27" customHeight="1" ht="75.5">
      <c r="A11" s="22"/>
      <c r="B11" s="22" t="s">
        <v>1828</v>
      </c>
      <c r="C11" s="22" t="s">
        <v>1829</v>
      </c>
      <c r="D11" s="22"/>
      <c r="E11" s="24">
        <v>198.8</v>
      </c>
      <c r="F11" s="24"/>
      <c r="G11" s="27">
        <v>198.8</v>
      </c>
      <c r="H11" s="27"/>
      <c r="I11" s="30">
        <v>188.86</v>
      </c>
      <c r="J11" s="30"/>
      <c r="K11" s="34">
        <v>184.88</v>
      </c>
      <c r="L11" s="34"/>
      <c r="M11" s="37">
        <v>178.92</v>
      </c>
      <c r="N11" s="37"/>
      <c r="O11" s="38">
        <v>1</v>
      </c>
      <c r="P11" s="38">
        <v>1</v>
      </c>
      <c r="Q11" s="22"/>
      <c r="R11" s="38" t="s">
        <v>56</v>
      </c>
      <c r="S11" s="22">
        <v>125</v>
      </c>
      <c r="T11" s="40"/>
      <c r="U11" s="22"/>
      <c r="V11" s="40"/>
      <c r="W11" s="22">
        <f>T11*O11+V11*P11*O11</f>
        <v>0</v>
      </c>
      <c r="X11" s="24">
        <f>T11*E11+V11*F11</f>
        <v>0</v>
      </c>
      <c r="Y11" s="33"/>
      <c r="Z11" s="22"/>
      <c r="AA11" s="38"/>
    </row>
    <row r="12" spans="1:27" customHeight="1" ht="75.5">
      <c r="A12" s="22"/>
      <c r="B12" s="22" t="s">
        <v>1830</v>
      </c>
      <c r="C12" s="22" t="s">
        <v>1831</v>
      </c>
      <c r="D12" s="22"/>
      <c r="E12" s="24">
        <v>110.32</v>
      </c>
      <c r="F12" s="24"/>
      <c r="G12" s="27">
        <v>110.32</v>
      </c>
      <c r="H12" s="27"/>
      <c r="I12" s="30">
        <v>104.8</v>
      </c>
      <c r="J12" s="30"/>
      <c r="K12" s="34">
        <v>102.6</v>
      </c>
      <c r="L12" s="34"/>
      <c r="M12" s="37">
        <v>99.29</v>
      </c>
      <c r="N12" s="37"/>
      <c r="O12" s="38">
        <v>1</v>
      </c>
      <c r="P12" s="38">
        <v>1</v>
      </c>
      <c r="Q12" s="22"/>
      <c r="R12" s="38" t="s">
        <v>56</v>
      </c>
      <c r="S12" s="22">
        <v>62</v>
      </c>
      <c r="T12" s="40"/>
      <c r="U12" s="22"/>
      <c r="V12" s="40"/>
      <c r="W12" s="22">
        <f>T12*O12+V12*P12*O12</f>
        <v>0</v>
      </c>
      <c r="X12" s="24">
        <f>T12*E12+V12*F12</f>
        <v>0</v>
      </c>
      <c r="Y12" s="33"/>
      <c r="Z12" s="22"/>
      <c r="AA12" s="38"/>
    </row>
    <row r="13" spans="1:27" customHeight="1" ht="75.5">
      <c r="A13" s="22"/>
      <c r="B13" s="22" t="s">
        <v>1832</v>
      </c>
      <c r="C13" s="22" t="s">
        <v>1833</v>
      </c>
      <c r="D13" s="22"/>
      <c r="E13" s="24">
        <v>127.68</v>
      </c>
      <c r="F13" s="24"/>
      <c r="G13" s="27">
        <v>127.68</v>
      </c>
      <c r="H13" s="27"/>
      <c r="I13" s="30">
        <v>121.3</v>
      </c>
      <c r="J13" s="30"/>
      <c r="K13" s="34">
        <v>118.74</v>
      </c>
      <c r="L13" s="34"/>
      <c r="M13" s="37">
        <v>114.91</v>
      </c>
      <c r="N13" s="37"/>
      <c r="O13" s="38">
        <v>1</v>
      </c>
      <c r="P13" s="38">
        <v>1</v>
      </c>
      <c r="Q13" s="22"/>
      <c r="R13" s="38" t="s">
        <v>56</v>
      </c>
      <c r="S13" s="22">
        <v>55</v>
      </c>
      <c r="T13" s="40"/>
      <c r="U13" s="22"/>
      <c r="V13" s="40"/>
      <c r="W13" s="22">
        <f>T13*O13+V13*P13*O13</f>
        <v>0</v>
      </c>
      <c r="X13" s="24">
        <f>T13*E13+V13*F13</f>
        <v>0</v>
      </c>
      <c r="Y13" s="33"/>
      <c r="Z13" s="22"/>
      <c r="AA13" s="38"/>
    </row>
    <row r="14" spans="1:27" customHeight="1" ht="75.5">
      <c r="A14" s="22"/>
      <c r="B14" s="22" t="s">
        <v>1834</v>
      </c>
      <c r="C14" s="22" t="s">
        <v>1835</v>
      </c>
      <c r="D14" s="22"/>
      <c r="E14" s="24">
        <v>22.2</v>
      </c>
      <c r="F14" s="24"/>
      <c r="G14" s="27">
        <v>22.2</v>
      </c>
      <c r="H14" s="27"/>
      <c r="I14" s="30">
        <v>21.09</v>
      </c>
      <c r="J14" s="30"/>
      <c r="K14" s="34">
        <v>20.65</v>
      </c>
      <c r="L14" s="34"/>
      <c r="M14" s="37">
        <v>19.98</v>
      </c>
      <c r="N14" s="37"/>
      <c r="O14" s="38">
        <v>1</v>
      </c>
      <c r="P14" s="38">
        <v>1</v>
      </c>
      <c r="Q14" s="22"/>
      <c r="R14" s="38" t="s">
        <v>56</v>
      </c>
      <c r="S14" s="22">
        <v>600</v>
      </c>
      <c r="T14" s="40"/>
      <c r="U14" s="22"/>
      <c r="V14" s="40"/>
      <c r="W14" s="22">
        <f>T14*O14+V14*P14*O14</f>
        <v>0</v>
      </c>
      <c r="X14" s="24">
        <f>T14*E14+V14*F14</f>
        <v>0</v>
      </c>
      <c r="Y14" s="33"/>
      <c r="Z14" s="22"/>
      <c r="AA14" s="38"/>
    </row>
    <row r="15" spans="1:27" customHeight="1" ht="75.5">
      <c r="A15" s="22"/>
      <c r="B15" s="22" t="s">
        <v>1836</v>
      </c>
      <c r="C15" s="22" t="s">
        <v>1837</v>
      </c>
      <c r="D15" s="22"/>
      <c r="E15" s="24">
        <v>22.2</v>
      </c>
      <c r="F15" s="24"/>
      <c r="G15" s="27">
        <v>22.2</v>
      </c>
      <c r="H15" s="27"/>
      <c r="I15" s="30">
        <v>21.09</v>
      </c>
      <c r="J15" s="30"/>
      <c r="K15" s="34">
        <v>20.65</v>
      </c>
      <c r="L15" s="34"/>
      <c r="M15" s="37">
        <v>19.98</v>
      </c>
      <c r="N15" s="37"/>
      <c r="O15" s="38">
        <v>1</v>
      </c>
      <c r="P15" s="38">
        <v>1</v>
      </c>
      <c r="Q15" s="22"/>
      <c r="R15" s="38" t="s">
        <v>56</v>
      </c>
      <c r="S15" s="22">
        <v>1192</v>
      </c>
      <c r="T15" s="40"/>
      <c r="U15" s="22"/>
      <c r="V15" s="40"/>
      <c r="W15" s="22">
        <f>T15*O15+V15*P15*O15</f>
        <v>0</v>
      </c>
      <c r="X15" s="24">
        <f>T15*E15+V15*F15</f>
        <v>0</v>
      </c>
      <c r="Y15" s="33"/>
      <c r="Z15" s="22"/>
      <c r="AA15" s="38"/>
    </row>
    <row r="16" spans="1:27" customHeight="1" ht="75.5">
      <c r="A16" s="22"/>
      <c r="B16" s="22" t="s">
        <v>1838</v>
      </c>
      <c r="C16" s="22" t="s">
        <v>1839</v>
      </c>
      <c r="D16" s="22"/>
      <c r="E16" s="24">
        <v>22.2</v>
      </c>
      <c r="F16" s="24"/>
      <c r="G16" s="27">
        <v>22.2</v>
      </c>
      <c r="H16" s="27"/>
      <c r="I16" s="30">
        <v>21.09</v>
      </c>
      <c r="J16" s="30"/>
      <c r="K16" s="34">
        <v>20.65</v>
      </c>
      <c r="L16" s="34"/>
      <c r="M16" s="37">
        <v>19.98</v>
      </c>
      <c r="N16" s="37"/>
      <c r="O16" s="38">
        <v>1</v>
      </c>
      <c r="P16" s="38">
        <v>1</v>
      </c>
      <c r="Q16" s="22"/>
      <c r="R16" s="38" t="s">
        <v>56</v>
      </c>
      <c r="S16" s="22">
        <v>1058</v>
      </c>
      <c r="T16" s="40"/>
      <c r="U16" s="22"/>
      <c r="V16" s="40"/>
      <c r="W16" s="22">
        <f>T16*O16+V16*P16*O16</f>
        <v>0</v>
      </c>
      <c r="X16" s="24">
        <f>T16*E16+V16*F16</f>
        <v>0</v>
      </c>
      <c r="Y16" s="33"/>
      <c r="Z16" s="22"/>
      <c r="AA16" s="38"/>
    </row>
    <row r="17" spans="1:27" customHeight="1" ht="75.5">
      <c r="A17" s="22"/>
      <c r="B17" s="22" t="s">
        <v>1840</v>
      </c>
      <c r="C17" s="22" t="s">
        <v>1841</v>
      </c>
      <c r="D17" s="22"/>
      <c r="E17" s="24">
        <v>21.16</v>
      </c>
      <c r="F17" s="24"/>
      <c r="G17" s="27">
        <v>21.16</v>
      </c>
      <c r="H17" s="27"/>
      <c r="I17" s="30">
        <v>20.1</v>
      </c>
      <c r="J17" s="30"/>
      <c r="K17" s="34">
        <v>19.68</v>
      </c>
      <c r="L17" s="34"/>
      <c r="M17" s="37">
        <v>19.04</v>
      </c>
      <c r="N17" s="37"/>
      <c r="O17" s="38">
        <v>1</v>
      </c>
      <c r="P17" s="38">
        <v>1</v>
      </c>
      <c r="Q17" s="22"/>
      <c r="R17" s="38" t="s">
        <v>56</v>
      </c>
      <c r="S17" s="22">
        <v>897</v>
      </c>
      <c r="T17" s="40"/>
      <c r="U17" s="22"/>
      <c r="V17" s="40"/>
      <c r="W17" s="22">
        <f>T17*O17+V17*P17*O17</f>
        <v>0</v>
      </c>
      <c r="X17" s="24">
        <f>T17*E17+V17*F17</f>
        <v>0</v>
      </c>
      <c r="Y17" s="33"/>
      <c r="Z17" s="22"/>
      <c r="AA17" s="38"/>
    </row>
    <row r="18" spans="1:27" customHeight="1" ht="75.5">
      <c r="A18" s="22"/>
      <c r="B18" s="22" t="s">
        <v>1842</v>
      </c>
      <c r="C18" s="22" t="s">
        <v>1843</v>
      </c>
      <c r="D18" s="22"/>
      <c r="E18" s="24">
        <v>39.52</v>
      </c>
      <c r="F18" s="24"/>
      <c r="G18" s="27">
        <v>39.52</v>
      </c>
      <c r="H18" s="27"/>
      <c r="I18" s="30">
        <v>37.54</v>
      </c>
      <c r="J18" s="30"/>
      <c r="K18" s="34">
        <v>36.75</v>
      </c>
      <c r="L18" s="34"/>
      <c r="M18" s="37">
        <v>35.57</v>
      </c>
      <c r="N18" s="37"/>
      <c r="O18" s="38">
        <v>1</v>
      </c>
      <c r="P18" s="38">
        <v>1</v>
      </c>
      <c r="Q18" s="22"/>
      <c r="R18" s="38" t="s">
        <v>56</v>
      </c>
      <c r="S18" s="22">
        <v>1407</v>
      </c>
      <c r="T18" s="40"/>
      <c r="U18" s="22"/>
      <c r="V18" s="40"/>
      <c r="W18" s="22">
        <f>T18*O18+V18*P18*O18</f>
        <v>0</v>
      </c>
      <c r="X18" s="24">
        <f>T18*E18+V18*F18</f>
        <v>0</v>
      </c>
      <c r="Y18" s="33"/>
      <c r="Z18" s="22"/>
      <c r="AA18" s="38"/>
    </row>
    <row r="19" spans="1:27" customHeight="1" ht="75.5">
      <c r="A19" s="22"/>
      <c r="B19" s="22" t="s">
        <v>1844</v>
      </c>
      <c r="C19" s="22" t="s">
        <v>1845</v>
      </c>
      <c r="D19" s="22"/>
      <c r="E19" s="24">
        <v>25.04</v>
      </c>
      <c r="F19" s="24"/>
      <c r="G19" s="27">
        <v>25.04</v>
      </c>
      <c r="H19" s="27"/>
      <c r="I19" s="30">
        <v>23.79</v>
      </c>
      <c r="J19" s="30"/>
      <c r="K19" s="34">
        <v>23.29</v>
      </c>
      <c r="L19" s="34"/>
      <c r="M19" s="37">
        <v>22.54</v>
      </c>
      <c r="N19" s="37"/>
      <c r="O19" s="38">
        <v>1</v>
      </c>
      <c r="P19" s="38">
        <v>1</v>
      </c>
      <c r="Q19" s="22"/>
      <c r="R19" s="38" t="s">
        <v>56</v>
      </c>
      <c r="S19" s="22">
        <v>1065</v>
      </c>
      <c r="T19" s="40"/>
      <c r="U19" s="22"/>
      <c r="V19" s="40"/>
      <c r="W19" s="22">
        <f>T19*O19+V19*P19*O19</f>
        <v>0</v>
      </c>
      <c r="X19" s="24">
        <f>T19*E19+V19*F19</f>
        <v>0</v>
      </c>
      <c r="Y19" s="33"/>
      <c r="Z19" s="22"/>
      <c r="AA19" s="38"/>
    </row>
    <row r="20" spans="1:27" customHeight="1" ht="75.5">
      <c r="A20" s="22"/>
      <c r="B20" s="22" t="s">
        <v>1846</v>
      </c>
      <c r="C20" s="22" t="s">
        <v>1847</v>
      </c>
      <c r="D20" s="22"/>
      <c r="E20" s="24">
        <v>101.3</v>
      </c>
      <c r="F20" s="24"/>
      <c r="G20" s="27">
        <v>101.3</v>
      </c>
      <c r="H20" s="27"/>
      <c r="I20" s="30">
        <v>96.24</v>
      </c>
      <c r="J20" s="30"/>
      <c r="K20" s="34">
        <v>94.21</v>
      </c>
      <c r="L20" s="34"/>
      <c r="M20" s="37">
        <v>91.17</v>
      </c>
      <c r="N20" s="37"/>
      <c r="O20" s="38">
        <v>1</v>
      </c>
      <c r="P20" s="38">
        <v>1</v>
      </c>
      <c r="Q20" s="22"/>
      <c r="R20" s="38" t="s">
        <v>56</v>
      </c>
      <c r="S20" s="22">
        <v>563</v>
      </c>
      <c r="T20" s="40"/>
      <c r="U20" s="22"/>
      <c r="V20" s="40"/>
      <c r="W20" s="22">
        <f>T20*O20+V20*P20*O20</f>
        <v>0</v>
      </c>
      <c r="X20" s="24">
        <f>T20*E20+V20*F20</f>
        <v>0</v>
      </c>
      <c r="Y20" s="33"/>
      <c r="Z20" s="22"/>
      <c r="AA20" s="38"/>
    </row>
    <row r="21" spans="1:27" customHeight="1" ht="75.5">
      <c r="A21" s="22"/>
      <c r="B21" s="22" t="s">
        <v>1848</v>
      </c>
      <c r="C21" s="22" t="s">
        <v>1849</v>
      </c>
      <c r="D21" s="22"/>
      <c r="E21" s="24">
        <v>48.58</v>
      </c>
      <c r="F21" s="24"/>
      <c r="G21" s="27">
        <v>48.58</v>
      </c>
      <c r="H21" s="27"/>
      <c r="I21" s="30">
        <v>46.15</v>
      </c>
      <c r="J21" s="30"/>
      <c r="K21" s="34">
        <v>45.18</v>
      </c>
      <c r="L21" s="34"/>
      <c r="M21" s="37">
        <v>43.72</v>
      </c>
      <c r="N21" s="37"/>
      <c r="O21" s="38">
        <v>1</v>
      </c>
      <c r="P21" s="38">
        <v>1</v>
      </c>
      <c r="Q21" s="22"/>
      <c r="R21" s="38" t="s">
        <v>56</v>
      </c>
      <c r="S21" s="22">
        <v>1935</v>
      </c>
      <c r="T21" s="40"/>
      <c r="U21" s="22"/>
      <c r="V21" s="40"/>
      <c r="W21" s="22">
        <f>T21*O21+V21*P21*O21</f>
        <v>0</v>
      </c>
      <c r="X21" s="24">
        <f>T21*E21+V21*F21</f>
        <v>0</v>
      </c>
      <c r="Y21" s="33"/>
      <c r="Z21" s="22"/>
      <c r="AA21" s="38"/>
    </row>
    <row r="22" spans="1:27" customHeight="1" ht="75.5">
      <c r="A22" s="22"/>
      <c r="B22" s="22" t="s">
        <v>1850</v>
      </c>
      <c r="C22" s="22" t="s">
        <v>1851</v>
      </c>
      <c r="D22" s="22"/>
      <c r="E22" s="24">
        <v>145.36</v>
      </c>
      <c r="F22" s="24"/>
      <c r="G22" s="27">
        <v>145.36</v>
      </c>
      <c r="H22" s="27"/>
      <c r="I22" s="30">
        <v>138.09</v>
      </c>
      <c r="J22" s="30"/>
      <c r="K22" s="34">
        <v>135.18</v>
      </c>
      <c r="L22" s="34"/>
      <c r="M22" s="37">
        <v>130.82</v>
      </c>
      <c r="N22" s="37"/>
      <c r="O22" s="38">
        <v>1</v>
      </c>
      <c r="P22" s="38">
        <v>1</v>
      </c>
      <c r="Q22" s="22"/>
      <c r="R22" s="38" t="s">
        <v>56</v>
      </c>
      <c r="S22" s="22">
        <v>17</v>
      </c>
      <c r="T22" s="40"/>
      <c r="U22" s="22"/>
      <c r="V22" s="40"/>
      <c r="W22" s="22">
        <f>T22*O22+V22*P22*O22</f>
        <v>0</v>
      </c>
      <c r="X22" s="24">
        <f>T22*E22+V22*F22</f>
        <v>0</v>
      </c>
      <c r="Y22" s="33"/>
      <c r="Z22" s="22"/>
      <c r="AA22" s="38"/>
    </row>
    <row r="23" spans="1:27" customHeight="1" ht="75.5">
      <c r="A23" s="22"/>
      <c r="B23" s="22" t="s">
        <v>1852</v>
      </c>
      <c r="C23" s="22" t="s">
        <v>1853</v>
      </c>
      <c r="D23" s="22"/>
      <c r="E23" s="24">
        <v>70.46</v>
      </c>
      <c r="F23" s="24"/>
      <c r="G23" s="27">
        <v>70.46</v>
      </c>
      <c r="H23" s="27"/>
      <c r="I23" s="30">
        <v>66.94</v>
      </c>
      <c r="J23" s="30"/>
      <c r="K23" s="34">
        <v>65.53</v>
      </c>
      <c r="L23" s="34"/>
      <c r="M23" s="37">
        <v>63.41</v>
      </c>
      <c r="N23" s="37"/>
      <c r="O23" s="38">
        <v>1</v>
      </c>
      <c r="P23" s="38">
        <v>1</v>
      </c>
      <c r="Q23" s="22"/>
      <c r="R23" s="38" t="s">
        <v>56</v>
      </c>
      <c r="S23" s="22">
        <v>480</v>
      </c>
      <c r="T23" s="40"/>
      <c r="U23" s="22"/>
      <c r="V23" s="40"/>
      <c r="W23" s="22">
        <f>T23*O23+V23*P23*O23</f>
        <v>0</v>
      </c>
      <c r="X23" s="24">
        <f>T23*E23+V23*F23</f>
        <v>0</v>
      </c>
      <c r="Y23" s="33"/>
      <c r="Z23" s="22"/>
      <c r="AA23" s="38"/>
    </row>
    <row r="24" spans="1:27" customHeight="1" ht="75.5">
      <c r="A24" s="22"/>
      <c r="B24" s="22" t="s">
        <v>1854</v>
      </c>
      <c r="C24" s="22" t="s">
        <v>1855</v>
      </c>
      <c r="D24" s="22"/>
      <c r="E24" s="24">
        <v>140.86</v>
      </c>
      <c r="F24" s="24"/>
      <c r="G24" s="27">
        <v>140.86</v>
      </c>
      <c r="H24" s="27"/>
      <c r="I24" s="30">
        <v>133.82</v>
      </c>
      <c r="J24" s="30"/>
      <c r="K24" s="34">
        <v>131.0</v>
      </c>
      <c r="L24" s="34"/>
      <c r="M24" s="37">
        <v>126.77</v>
      </c>
      <c r="N24" s="37"/>
      <c r="O24" s="38">
        <v>1</v>
      </c>
      <c r="P24" s="38">
        <v>1</v>
      </c>
      <c r="Q24" s="22"/>
      <c r="R24" s="38" t="s">
        <v>56</v>
      </c>
      <c r="S24" s="22">
        <v>47</v>
      </c>
      <c r="T24" s="40"/>
      <c r="U24" s="22"/>
      <c r="V24" s="40"/>
      <c r="W24" s="22">
        <f>T24*O24+V24*P24*O24</f>
        <v>0</v>
      </c>
      <c r="X24" s="24">
        <f>T24*E24+V24*F24</f>
        <v>0</v>
      </c>
      <c r="Y24" s="33"/>
      <c r="Z24" s="22"/>
      <c r="AA24" s="38"/>
    </row>
    <row r="25" spans="1:27" customHeight="1" ht="75.5">
      <c r="A25" s="22"/>
      <c r="B25" s="22" t="s">
        <v>1856</v>
      </c>
      <c r="C25" s="22" t="s">
        <v>1857</v>
      </c>
      <c r="D25" s="22"/>
      <c r="E25" s="24">
        <v>127.68</v>
      </c>
      <c r="F25" s="24"/>
      <c r="G25" s="27">
        <v>127.68</v>
      </c>
      <c r="H25" s="27"/>
      <c r="I25" s="30">
        <v>121.3</v>
      </c>
      <c r="J25" s="30"/>
      <c r="K25" s="34">
        <v>118.74</v>
      </c>
      <c r="L25" s="34"/>
      <c r="M25" s="37">
        <v>114.91</v>
      </c>
      <c r="N25" s="37"/>
      <c r="O25" s="38">
        <v>1</v>
      </c>
      <c r="P25" s="38">
        <v>1</v>
      </c>
      <c r="Q25" s="22"/>
      <c r="R25" s="38" t="s">
        <v>56</v>
      </c>
      <c r="S25" s="22">
        <v>16</v>
      </c>
      <c r="T25" s="40"/>
      <c r="U25" s="22"/>
      <c r="V25" s="40"/>
      <c r="W25" s="22">
        <f>T25*O25+V25*P25*O25</f>
        <v>0</v>
      </c>
      <c r="X25" s="24">
        <f>T25*E25+V25*F25</f>
        <v>0</v>
      </c>
      <c r="Y25" s="33"/>
      <c r="Z25" s="22"/>
      <c r="AA25" s="38"/>
    </row>
    <row r="26" spans="1:27" customHeight="1" ht="75.5">
      <c r="A26" s="22"/>
      <c r="B26" s="22" t="s">
        <v>1858</v>
      </c>
      <c r="C26" s="22" t="s">
        <v>1859</v>
      </c>
      <c r="D26" s="22"/>
      <c r="E26" s="24">
        <v>88.12</v>
      </c>
      <c r="F26" s="24"/>
      <c r="G26" s="27">
        <v>88.12</v>
      </c>
      <c r="H26" s="27"/>
      <c r="I26" s="30">
        <v>83.71</v>
      </c>
      <c r="J26" s="30"/>
      <c r="K26" s="34">
        <v>81.95</v>
      </c>
      <c r="L26" s="34"/>
      <c r="M26" s="37">
        <v>79.31</v>
      </c>
      <c r="N26" s="37"/>
      <c r="O26" s="38">
        <v>1</v>
      </c>
      <c r="P26" s="38">
        <v>1</v>
      </c>
      <c r="Q26" s="22"/>
      <c r="R26" s="38" t="s">
        <v>56</v>
      </c>
      <c r="S26" s="22">
        <v>60</v>
      </c>
      <c r="T26" s="40"/>
      <c r="U26" s="22"/>
      <c r="V26" s="40"/>
      <c r="W26" s="22">
        <f>T26*O26+V26*P26*O26</f>
        <v>0</v>
      </c>
      <c r="X26" s="24">
        <f>T26*E26+V26*F26</f>
        <v>0</v>
      </c>
      <c r="Y26" s="33"/>
      <c r="Z26" s="22"/>
      <c r="AA26" s="38"/>
    </row>
    <row r="27" spans="1:27" customHeight="1" ht="75.5">
      <c r="A27" s="22"/>
      <c r="B27" s="22" t="s">
        <v>1860</v>
      </c>
      <c r="C27" s="22" t="s">
        <v>1861</v>
      </c>
      <c r="D27" s="22"/>
      <c r="E27" s="24">
        <v>66.26</v>
      </c>
      <c r="F27" s="24"/>
      <c r="G27" s="27">
        <v>66.26</v>
      </c>
      <c r="H27" s="27"/>
      <c r="I27" s="30">
        <v>62.95</v>
      </c>
      <c r="J27" s="30"/>
      <c r="K27" s="34">
        <v>61.62</v>
      </c>
      <c r="L27" s="34"/>
      <c r="M27" s="37">
        <v>59.63</v>
      </c>
      <c r="N27" s="37"/>
      <c r="O27" s="38">
        <v>1</v>
      </c>
      <c r="P27" s="38">
        <v>1</v>
      </c>
      <c r="Q27" s="22"/>
      <c r="R27" s="38" t="s">
        <v>56</v>
      </c>
      <c r="S27" s="22">
        <v>297</v>
      </c>
      <c r="T27" s="40"/>
      <c r="U27" s="22"/>
      <c r="V27" s="40"/>
      <c r="W27" s="22">
        <f>T27*O27+V27*P27*O27</f>
        <v>0</v>
      </c>
      <c r="X27" s="24">
        <f>T27*E27+V27*F27</f>
        <v>0</v>
      </c>
      <c r="Y27" s="33"/>
      <c r="Z27" s="22"/>
      <c r="AA27" s="38"/>
    </row>
    <row r="28" spans="1:27" customHeight="1" ht="75.5">
      <c r="A28" s="22"/>
      <c r="B28" s="22" t="s">
        <v>1862</v>
      </c>
      <c r="C28" s="22" t="s">
        <v>1863</v>
      </c>
      <c r="D28" s="22"/>
      <c r="E28" s="24">
        <v>66.26</v>
      </c>
      <c r="F28" s="24"/>
      <c r="G28" s="27">
        <v>66.26</v>
      </c>
      <c r="H28" s="27"/>
      <c r="I28" s="30">
        <v>62.95</v>
      </c>
      <c r="J28" s="30"/>
      <c r="K28" s="34">
        <v>61.62</v>
      </c>
      <c r="L28" s="34"/>
      <c r="M28" s="37">
        <v>59.63</v>
      </c>
      <c r="N28" s="37"/>
      <c r="O28" s="38">
        <v>1</v>
      </c>
      <c r="P28" s="38">
        <v>1</v>
      </c>
      <c r="Q28" s="22"/>
      <c r="R28" s="38" t="s">
        <v>56</v>
      </c>
      <c r="S28" s="22">
        <v>297</v>
      </c>
      <c r="T28" s="40"/>
      <c r="U28" s="22"/>
      <c r="V28" s="40"/>
      <c r="W28" s="22">
        <f>T28*O28+V28*P28*O28</f>
        <v>0</v>
      </c>
      <c r="X28" s="24">
        <f>T28*E28+V28*F28</f>
        <v>0</v>
      </c>
      <c r="Y28" s="33"/>
      <c r="Z28" s="22"/>
      <c r="AA28" s="38"/>
    </row>
    <row r="29" spans="1:27" customHeight="1" ht="75.5">
      <c r="A29" s="22"/>
      <c r="B29" s="22" t="s">
        <v>1864</v>
      </c>
      <c r="C29" s="22" t="s">
        <v>1865</v>
      </c>
      <c r="D29" s="22"/>
      <c r="E29" s="24">
        <v>83.62</v>
      </c>
      <c r="F29" s="24"/>
      <c r="G29" s="27">
        <v>83.62</v>
      </c>
      <c r="H29" s="27"/>
      <c r="I29" s="30">
        <v>79.44</v>
      </c>
      <c r="J29" s="30"/>
      <c r="K29" s="34">
        <v>77.77</v>
      </c>
      <c r="L29" s="34"/>
      <c r="M29" s="37">
        <v>75.26</v>
      </c>
      <c r="N29" s="37"/>
      <c r="O29" s="38">
        <v>1</v>
      </c>
      <c r="P29" s="38">
        <v>1</v>
      </c>
      <c r="Q29" s="22"/>
      <c r="R29" s="38" t="s">
        <v>56</v>
      </c>
      <c r="S29" s="22">
        <v>282</v>
      </c>
      <c r="T29" s="40"/>
      <c r="U29" s="22"/>
      <c r="V29" s="40"/>
      <c r="W29" s="22">
        <f>T29*O29+V29*P29*O29</f>
        <v>0</v>
      </c>
      <c r="X29" s="24">
        <f>T29*E29+V29*F29</f>
        <v>0</v>
      </c>
      <c r="Y29" s="33"/>
      <c r="Z29" s="22"/>
      <c r="AA29" s="38"/>
    </row>
    <row r="30" spans="1:27" customHeight="1" ht="75.5">
      <c r="A30" s="22"/>
      <c r="B30" s="22" t="s">
        <v>1866</v>
      </c>
      <c r="C30" s="22" t="s">
        <v>1867</v>
      </c>
      <c r="D30" s="22"/>
      <c r="E30" s="24">
        <v>114.48</v>
      </c>
      <c r="F30" s="24"/>
      <c r="G30" s="27">
        <v>114.48</v>
      </c>
      <c r="H30" s="27"/>
      <c r="I30" s="30">
        <v>108.76</v>
      </c>
      <c r="J30" s="30"/>
      <c r="K30" s="34">
        <v>106.47</v>
      </c>
      <c r="L30" s="34"/>
      <c r="M30" s="37">
        <v>103.03</v>
      </c>
      <c r="N30" s="37"/>
      <c r="O30" s="38">
        <v>1</v>
      </c>
      <c r="P30" s="38">
        <v>1</v>
      </c>
      <c r="Q30" s="22"/>
      <c r="R30" s="38" t="s">
        <v>56</v>
      </c>
      <c r="S30" s="22">
        <v>52</v>
      </c>
      <c r="T30" s="40"/>
      <c r="U30" s="22"/>
      <c r="V30" s="40"/>
      <c r="W30" s="22">
        <f>T30*O30+V30*P30*O30</f>
        <v>0</v>
      </c>
      <c r="X30" s="24">
        <f>T30*E30+V30*F30</f>
        <v>0</v>
      </c>
      <c r="Y30" s="33"/>
      <c r="Z30" s="22"/>
      <c r="AA30" s="38"/>
    </row>
    <row r="31" spans="1:27" customHeight="1" ht="75.5">
      <c r="A31" s="22"/>
      <c r="B31" s="22" t="s">
        <v>1868</v>
      </c>
      <c r="C31" s="22" t="s">
        <v>1869</v>
      </c>
      <c r="D31" s="22"/>
      <c r="E31" s="24">
        <v>88.12</v>
      </c>
      <c r="F31" s="24"/>
      <c r="G31" s="27">
        <v>88.12</v>
      </c>
      <c r="H31" s="27"/>
      <c r="I31" s="30">
        <v>83.71</v>
      </c>
      <c r="J31" s="30"/>
      <c r="K31" s="34">
        <v>81.95</v>
      </c>
      <c r="L31" s="34"/>
      <c r="M31" s="37">
        <v>79.31</v>
      </c>
      <c r="N31" s="37"/>
      <c r="O31" s="38">
        <v>1</v>
      </c>
      <c r="P31" s="38">
        <v>1</v>
      </c>
      <c r="Q31" s="22"/>
      <c r="R31" s="38" t="s">
        <v>56</v>
      </c>
      <c r="S31" s="22">
        <v>110</v>
      </c>
      <c r="T31" s="40"/>
      <c r="U31" s="22"/>
      <c r="V31" s="40"/>
      <c r="W31" s="22">
        <f>T31*O31+V31*P31*O31</f>
        <v>0</v>
      </c>
      <c r="X31" s="24">
        <f>T31*E31+V31*F31</f>
        <v>0</v>
      </c>
      <c r="Y31" s="33"/>
      <c r="Z31" s="22"/>
      <c r="AA31" s="38"/>
    </row>
    <row r="32" spans="1:27" customHeight="1" ht="75.5">
      <c r="A32" s="22"/>
      <c r="B32" s="22" t="s">
        <v>1870</v>
      </c>
      <c r="C32" s="22" t="s">
        <v>1871</v>
      </c>
      <c r="D32" s="22"/>
      <c r="E32" s="24">
        <v>74.96</v>
      </c>
      <c r="F32" s="24"/>
      <c r="G32" s="27">
        <v>74.96</v>
      </c>
      <c r="H32" s="27"/>
      <c r="I32" s="30">
        <v>71.21</v>
      </c>
      <c r="J32" s="30"/>
      <c r="K32" s="34">
        <v>69.71</v>
      </c>
      <c r="L32" s="34"/>
      <c r="M32" s="37">
        <v>67.46</v>
      </c>
      <c r="N32" s="37"/>
      <c r="O32" s="38">
        <v>1</v>
      </c>
      <c r="P32" s="38">
        <v>1</v>
      </c>
      <c r="Q32" s="22"/>
      <c r="R32" s="38" t="s">
        <v>56</v>
      </c>
      <c r="S32" s="22">
        <v>152</v>
      </c>
      <c r="T32" s="40"/>
      <c r="U32" s="22"/>
      <c r="V32" s="40"/>
      <c r="W32" s="22">
        <f>T32*O32+V32*P32*O32</f>
        <v>0</v>
      </c>
      <c r="X32" s="24">
        <f>T32*E32+V32*F32</f>
        <v>0</v>
      </c>
      <c r="Y32" s="33"/>
      <c r="Z32" s="22"/>
      <c r="AA32" s="38"/>
    </row>
    <row r="33" spans="1:27" customHeight="1" ht="75.5">
      <c r="A33" s="22"/>
      <c r="B33" s="22" t="s">
        <v>1872</v>
      </c>
      <c r="C33" s="22" t="s">
        <v>1873</v>
      </c>
      <c r="D33" s="22"/>
      <c r="E33" s="24">
        <v>189.8</v>
      </c>
      <c r="F33" s="24"/>
      <c r="G33" s="27">
        <v>189.8</v>
      </c>
      <c r="H33" s="27"/>
      <c r="I33" s="30">
        <v>180.31</v>
      </c>
      <c r="J33" s="30"/>
      <c r="K33" s="34">
        <v>176.51</v>
      </c>
      <c r="L33" s="34"/>
      <c r="M33" s="37">
        <v>170.82</v>
      </c>
      <c r="N33" s="37"/>
      <c r="O33" s="38">
        <v>1</v>
      </c>
      <c r="P33" s="38">
        <v>1</v>
      </c>
      <c r="Q33" s="22"/>
      <c r="R33" s="38" t="s">
        <v>56</v>
      </c>
      <c r="S33" s="22">
        <v>56</v>
      </c>
      <c r="T33" s="40"/>
      <c r="U33" s="22"/>
      <c r="V33" s="40"/>
      <c r="W33" s="22">
        <f>T33*O33+V33*P33*O33</f>
        <v>0</v>
      </c>
      <c r="X33" s="24">
        <f>T33*E33+V33*F33</f>
        <v>0</v>
      </c>
      <c r="Y33" s="33"/>
      <c r="Z33" s="22"/>
      <c r="AA33" s="38"/>
    </row>
    <row r="34" spans="1:27" customHeight="1" ht="75.5">
      <c r="A34" s="22"/>
      <c r="B34" s="22" t="s">
        <v>1874</v>
      </c>
      <c r="C34" s="22" t="s">
        <v>1875</v>
      </c>
      <c r="D34" s="22"/>
      <c r="E34" s="24">
        <v>158.9</v>
      </c>
      <c r="F34" s="24"/>
      <c r="G34" s="27">
        <v>158.9</v>
      </c>
      <c r="H34" s="27"/>
      <c r="I34" s="30">
        <v>150.96</v>
      </c>
      <c r="J34" s="30"/>
      <c r="K34" s="34">
        <v>147.78</v>
      </c>
      <c r="L34" s="34"/>
      <c r="M34" s="37">
        <v>143.01</v>
      </c>
      <c r="N34" s="37"/>
      <c r="O34" s="38">
        <v>1</v>
      </c>
      <c r="P34" s="38">
        <v>1</v>
      </c>
      <c r="Q34" s="22"/>
      <c r="R34" s="38" t="s">
        <v>56</v>
      </c>
      <c r="S34" s="22">
        <v>125</v>
      </c>
      <c r="T34" s="40"/>
      <c r="U34" s="22"/>
      <c r="V34" s="40"/>
      <c r="W34" s="22">
        <f>T34*O34+V34*P34*O34</f>
        <v>0</v>
      </c>
      <c r="X34" s="24">
        <f>T34*E34+V34*F34</f>
        <v>0</v>
      </c>
      <c r="Y34" s="33"/>
      <c r="Z34" s="22"/>
      <c r="AA34" s="38"/>
    </row>
    <row r="35" spans="1:27" customHeight="1" ht="75.5">
      <c r="A35" s="22"/>
      <c r="B35" s="22" t="s">
        <v>1876</v>
      </c>
      <c r="C35" s="22" t="s">
        <v>1877</v>
      </c>
      <c r="D35" s="22"/>
      <c r="E35" s="24">
        <v>167.92</v>
      </c>
      <c r="F35" s="24"/>
      <c r="G35" s="27">
        <v>167.92</v>
      </c>
      <c r="H35" s="27"/>
      <c r="I35" s="30">
        <v>159.52</v>
      </c>
      <c r="J35" s="30"/>
      <c r="K35" s="34">
        <v>156.17</v>
      </c>
      <c r="L35" s="34"/>
      <c r="M35" s="37">
        <v>151.13</v>
      </c>
      <c r="N35" s="37"/>
      <c r="O35" s="38">
        <v>1</v>
      </c>
      <c r="P35" s="38">
        <v>1</v>
      </c>
      <c r="Q35" s="22"/>
      <c r="R35" s="38" t="s">
        <v>56</v>
      </c>
      <c r="S35" s="22">
        <v>95</v>
      </c>
      <c r="T35" s="40"/>
      <c r="U35" s="22"/>
      <c r="V35" s="40"/>
      <c r="W35" s="22">
        <f>T35*O35+V35*P35*O35</f>
        <v>0</v>
      </c>
      <c r="X35" s="24">
        <f>T35*E35+V35*F35</f>
        <v>0</v>
      </c>
      <c r="Y35" s="33"/>
      <c r="Z35" s="22"/>
      <c r="AA35" s="38"/>
    </row>
    <row r="36" spans="1:27" customHeight="1" ht="75.5">
      <c r="A36" s="22"/>
      <c r="B36" s="22" t="s">
        <v>1878</v>
      </c>
      <c r="C36" s="22" t="s">
        <v>1879</v>
      </c>
      <c r="D36" s="22"/>
      <c r="E36" s="24">
        <v>14.92</v>
      </c>
      <c r="F36" s="24"/>
      <c r="G36" s="27">
        <v>14.92</v>
      </c>
      <c r="H36" s="27"/>
      <c r="I36" s="30">
        <v>14.17</v>
      </c>
      <c r="J36" s="30"/>
      <c r="K36" s="34">
        <v>13.88</v>
      </c>
      <c r="L36" s="34"/>
      <c r="M36" s="37">
        <v>13.43</v>
      </c>
      <c r="N36" s="37"/>
      <c r="O36" s="38">
        <v>1</v>
      </c>
      <c r="P36" s="38">
        <v>1</v>
      </c>
      <c r="Q36" s="22"/>
      <c r="R36" s="38" t="s">
        <v>56</v>
      </c>
      <c r="S36" s="22">
        <v>405</v>
      </c>
      <c r="T36" s="40"/>
      <c r="U36" s="22"/>
      <c r="V36" s="40"/>
      <c r="W36" s="22">
        <f>T36*O36+V36*P36*O36</f>
        <v>0</v>
      </c>
      <c r="X36" s="24">
        <f>T36*E36+V36*F36</f>
        <v>0</v>
      </c>
      <c r="Y36" s="33"/>
      <c r="Z36" s="22"/>
      <c r="AA36" s="38"/>
    </row>
    <row r="37" spans="1:27" customHeight="1" ht="75.5">
      <c r="A37" s="22"/>
      <c r="B37" s="22" t="s">
        <v>1880</v>
      </c>
      <c r="C37" s="22" t="s">
        <v>1881</v>
      </c>
      <c r="D37" s="22"/>
      <c r="E37" s="24">
        <v>108.44</v>
      </c>
      <c r="F37" s="24"/>
      <c r="G37" s="27">
        <v>108.44</v>
      </c>
      <c r="H37" s="27"/>
      <c r="I37" s="30">
        <v>103.02</v>
      </c>
      <c r="J37" s="30"/>
      <c r="K37" s="34">
        <v>100.85</v>
      </c>
      <c r="L37" s="34"/>
      <c r="M37" s="37">
        <v>97.6</v>
      </c>
      <c r="N37" s="37"/>
      <c r="O37" s="38">
        <v>1</v>
      </c>
      <c r="P37" s="38">
        <v>1</v>
      </c>
      <c r="Q37" s="22"/>
      <c r="R37" s="38" t="s">
        <v>56</v>
      </c>
      <c r="S37" s="22">
        <v>386</v>
      </c>
      <c r="T37" s="40"/>
      <c r="U37" s="22"/>
      <c r="V37" s="40"/>
      <c r="W37" s="22">
        <f>T37*O37+V37*P37*O37</f>
        <v>0</v>
      </c>
      <c r="X37" s="24">
        <f>T37*E37+V37*F37</f>
        <v>0</v>
      </c>
      <c r="Y37" s="33"/>
      <c r="Z37" s="22"/>
      <c r="AA37" s="38"/>
    </row>
    <row r="38" spans="1:27" customHeight="1" ht="75.5">
      <c r="A38" s="22"/>
      <c r="B38" s="22" t="s">
        <v>1882</v>
      </c>
      <c r="C38" s="22" t="s">
        <v>1883</v>
      </c>
      <c r="D38" s="22"/>
      <c r="E38" s="24">
        <v>286.92</v>
      </c>
      <c r="F38" s="24"/>
      <c r="G38" s="27">
        <v>286.92</v>
      </c>
      <c r="H38" s="27"/>
      <c r="I38" s="30">
        <v>272.57</v>
      </c>
      <c r="J38" s="30"/>
      <c r="K38" s="34">
        <v>266.84</v>
      </c>
      <c r="L38" s="34"/>
      <c r="M38" s="37">
        <v>258.23</v>
      </c>
      <c r="N38" s="37"/>
      <c r="O38" s="38">
        <v>1</v>
      </c>
      <c r="P38" s="38">
        <v>1</v>
      </c>
      <c r="Q38" s="22"/>
      <c r="R38" s="38" t="s">
        <v>56</v>
      </c>
      <c r="S38" s="22">
        <v>68</v>
      </c>
      <c r="T38" s="40"/>
      <c r="U38" s="22"/>
      <c r="V38" s="40"/>
      <c r="W38" s="22">
        <f>T38*O38+V38*P38*O38</f>
        <v>0</v>
      </c>
      <c r="X38" s="24">
        <f>T38*E38+V38*F38</f>
        <v>0</v>
      </c>
      <c r="Y38" s="33"/>
      <c r="Z38" s="22"/>
      <c r="AA38" s="38"/>
    </row>
    <row r="39" spans="1:27" customHeight="1" ht="75.5">
      <c r="A39" s="22"/>
      <c r="B39" s="22" t="s">
        <v>1884</v>
      </c>
      <c r="C39" s="22" t="s">
        <v>1885</v>
      </c>
      <c r="D39" s="22"/>
      <c r="E39" s="24">
        <v>573.48</v>
      </c>
      <c r="F39" s="24"/>
      <c r="G39" s="27">
        <v>573.48</v>
      </c>
      <c r="H39" s="27"/>
      <c r="I39" s="30">
        <v>544.81</v>
      </c>
      <c r="J39" s="30"/>
      <c r="K39" s="34">
        <v>533.34</v>
      </c>
      <c r="L39" s="34"/>
      <c r="M39" s="37">
        <v>516.13</v>
      </c>
      <c r="N39" s="37"/>
      <c r="O39" s="38">
        <v>1</v>
      </c>
      <c r="P39" s="38">
        <v>1</v>
      </c>
      <c r="Q39" s="22"/>
      <c r="R39" s="38" t="s">
        <v>56</v>
      </c>
      <c r="S39" s="22">
        <v>43</v>
      </c>
      <c r="T39" s="40"/>
      <c r="U39" s="22"/>
      <c r="V39" s="40"/>
      <c r="W39" s="22">
        <f>T39*O39+V39*P39*O39</f>
        <v>0</v>
      </c>
      <c r="X39" s="24">
        <f>T39*E39+V39*F39</f>
        <v>0</v>
      </c>
      <c r="Y39" s="33"/>
      <c r="Z39" s="22"/>
      <c r="AA39" s="38"/>
    </row>
    <row r="40" spans="1:27" customHeight="1" ht="75.5">
      <c r="A40" s="22"/>
      <c r="B40" s="22" t="s">
        <v>1886</v>
      </c>
      <c r="C40" s="22" t="s">
        <v>1887</v>
      </c>
      <c r="D40" s="22"/>
      <c r="E40" s="24">
        <v>1049.8</v>
      </c>
      <c r="F40" s="24"/>
      <c r="G40" s="27">
        <v>1049.8</v>
      </c>
      <c r="H40" s="27"/>
      <c r="I40" s="30">
        <v>997.31</v>
      </c>
      <c r="J40" s="30"/>
      <c r="K40" s="34">
        <v>976.31</v>
      </c>
      <c r="L40" s="34"/>
      <c r="M40" s="37">
        <v>944.82</v>
      </c>
      <c r="N40" s="37"/>
      <c r="O40" s="38">
        <v>1</v>
      </c>
      <c r="P40" s="38">
        <v>1</v>
      </c>
      <c r="Q40" s="22"/>
      <c r="R40" s="38" t="s">
        <v>56</v>
      </c>
      <c r="S40" s="22">
        <v>22</v>
      </c>
      <c r="T40" s="40"/>
      <c r="U40" s="22"/>
      <c r="V40" s="40"/>
      <c r="W40" s="22">
        <f>T40*O40+V40*P40*O40</f>
        <v>0</v>
      </c>
      <c r="X40" s="24">
        <f>T40*E40+V40*F40</f>
        <v>0</v>
      </c>
      <c r="Y40" s="33"/>
      <c r="Z40" s="22"/>
      <c r="AA40" s="38"/>
    </row>
    <row r="41" spans="1:27" customHeight="1" ht="75.5">
      <c r="A41" s="22"/>
      <c r="B41" s="22" t="s">
        <v>1888</v>
      </c>
      <c r="C41" s="22" t="s">
        <v>1889</v>
      </c>
      <c r="D41" s="22"/>
      <c r="E41" s="24">
        <v>25.68</v>
      </c>
      <c r="F41" s="24"/>
      <c r="G41" s="27">
        <v>25.68</v>
      </c>
      <c r="H41" s="27"/>
      <c r="I41" s="30">
        <v>24.4</v>
      </c>
      <c r="J41" s="30"/>
      <c r="K41" s="34">
        <v>23.88</v>
      </c>
      <c r="L41" s="34"/>
      <c r="M41" s="37">
        <v>23.11</v>
      </c>
      <c r="N41" s="37"/>
      <c r="O41" s="38">
        <v>1</v>
      </c>
      <c r="P41" s="38">
        <v>1</v>
      </c>
      <c r="Q41" s="22"/>
      <c r="R41" s="38" t="s">
        <v>56</v>
      </c>
      <c r="S41" s="22">
        <v>782</v>
      </c>
      <c r="T41" s="40"/>
      <c r="U41" s="22"/>
      <c r="V41" s="40"/>
      <c r="W41" s="22">
        <f>T41*O41+V41*P41*O41</f>
        <v>0</v>
      </c>
      <c r="X41" s="24">
        <f>T41*E41+V41*F41</f>
        <v>0</v>
      </c>
      <c r="Y41" s="33"/>
      <c r="Z41" s="22"/>
      <c r="AA41" s="38"/>
    </row>
    <row r="42" spans="1:27" customHeight="1" ht="75.5">
      <c r="A42" s="22"/>
      <c r="B42" s="22" t="s">
        <v>1890</v>
      </c>
      <c r="C42" s="22" t="s">
        <v>1891</v>
      </c>
      <c r="D42" s="22"/>
      <c r="E42" s="24">
        <v>19.18</v>
      </c>
      <c r="F42" s="24"/>
      <c r="G42" s="27">
        <v>19.18</v>
      </c>
      <c r="H42" s="27"/>
      <c r="I42" s="30">
        <v>18.22</v>
      </c>
      <c r="J42" s="30"/>
      <c r="K42" s="34">
        <v>17.84</v>
      </c>
      <c r="L42" s="34"/>
      <c r="M42" s="37">
        <v>17.26</v>
      </c>
      <c r="N42" s="37"/>
      <c r="O42" s="38">
        <v>1</v>
      </c>
      <c r="P42" s="38">
        <v>1</v>
      </c>
      <c r="Q42" s="22"/>
      <c r="R42" s="38" t="s">
        <v>56</v>
      </c>
      <c r="S42" s="22">
        <v>1260</v>
      </c>
      <c r="T42" s="40"/>
      <c r="U42" s="22"/>
      <c r="V42" s="40"/>
      <c r="W42" s="22">
        <f>T42*O42+V42*P42*O42</f>
        <v>0</v>
      </c>
      <c r="X42" s="24">
        <f>T42*E42+V42*F42</f>
        <v>0</v>
      </c>
      <c r="Y42" s="33"/>
      <c r="Z42" s="22"/>
      <c r="AA42" s="38"/>
    </row>
    <row r="43" spans="1:27" customHeight="1" ht="75.5">
      <c r="A43" s="22"/>
      <c r="B43" s="22" t="s">
        <v>1892</v>
      </c>
      <c r="C43" s="22" t="s">
        <v>1893</v>
      </c>
      <c r="D43" s="22"/>
      <c r="E43" s="24">
        <v>19.18</v>
      </c>
      <c r="F43" s="24"/>
      <c r="G43" s="27">
        <v>19.18</v>
      </c>
      <c r="H43" s="27"/>
      <c r="I43" s="30">
        <v>18.22</v>
      </c>
      <c r="J43" s="30"/>
      <c r="K43" s="34">
        <v>17.84</v>
      </c>
      <c r="L43" s="34"/>
      <c r="M43" s="37">
        <v>17.26</v>
      </c>
      <c r="N43" s="37"/>
      <c r="O43" s="38">
        <v>1</v>
      </c>
      <c r="P43" s="38">
        <v>1</v>
      </c>
      <c r="Q43" s="22"/>
      <c r="R43" s="38" t="s">
        <v>56</v>
      </c>
      <c r="S43" s="22">
        <v>1260</v>
      </c>
      <c r="T43" s="40"/>
      <c r="U43" s="22"/>
      <c r="V43" s="40"/>
      <c r="W43" s="22">
        <f>T43*O43+V43*P43*O43</f>
        <v>0</v>
      </c>
      <c r="X43" s="24">
        <f>T43*E43+V43*F43</f>
        <v>0</v>
      </c>
      <c r="Y43" s="33"/>
      <c r="Z43" s="22"/>
      <c r="AA43" s="38"/>
    </row>
    <row r="44" spans="1:27" customHeight="1" ht="75.5">
      <c r="A44" s="22"/>
      <c r="B44" s="22" t="s">
        <v>1894</v>
      </c>
      <c r="C44" s="22" t="s">
        <v>1895</v>
      </c>
      <c r="D44" s="22"/>
      <c r="E44" s="24">
        <v>13.18</v>
      </c>
      <c r="F44" s="24"/>
      <c r="G44" s="27">
        <v>13.18</v>
      </c>
      <c r="H44" s="27"/>
      <c r="I44" s="30">
        <v>12.52</v>
      </c>
      <c r="J44" s="30"/>
      <c r="K44" s="34">
        <v>12.26</v>
      </c>
      <c r="L44" s="34"/>
      <c r="M44" s="37">
        <v>11.86</v>
      </c>
      <c r="N44" s="37"/>
      <c r="O44" s="38">
        <v>1</v>
      </c>
      <c r="P44" s="38">
        <v>1</v>
      </c>
      <c r="Q44" s="22"/>
      <c r="R44" s="38" t="s">
        <v>56</v>
      </c>
      <c r="S44" s="22">
        <v>806</v>
      </c>
      <c r="T44" s="40"/>
      <c r="U44" s="22"/>
      <c r="V44" s="40"/>
      <c r="W44" s="22">
        <f>T44*O44+V44*P44*O44</f>
        <v>0</v>
      </c>
      <c r="X44" s="24">
        <f>T44*E44+V44*F44</f>
        <v>0</v>
      </c>
      <c r="Y44" s="33"/>
      <c r="Z44" s="22"/>
      <c r="AA44" s="38"/>
    </row>
    <row r="45" spans="1:27" customHeight="1" ht="75.5">
      <c r="A45" s="22"/>
      <c r="B45" s="22" t="s">
        <v>1896</v>
      </c>
      <c r="C45" s="22" t="s">
        <v>1897</v>
      </c>
      <c r="D45" s="22"/>
      <c r="E45" s="24">
        <v>21.16</v>
      </c>
      <c r="F45" s="24"/>
      <c r="G45" s="27">
        <v>21.16</v>
      </c>
      <c r="H45" s="27"/>
      <c r="I45" s="30">
        <v>20.1</v>
      </c>
      <c r="J45" s="30"/>
      <c r="K45" s="34">
        <v>19.68</v>
      </c>
      <c r="L45" s="34"/>
      <c r="M45" s="37">
        <v>19.04</v>
      </c>
      <c r="N45" s="37"/>
      <c r="O45" s="38">
        <v>1</v>
      </c>
      <c r="P45" s="38">
        <v>1</v>
      </c>
      <c r="Q45" s="22"/>
      <c r="R45" s="38" t="s">
        <v>56</v>
      </c>
      <c r="S45" s="22">
        <v>2319</v>
      </c>
      <c r="T45" s="40"/>
      <c r="U45" s="22"/>
      <c r="V45" s="40"/>
      <c r="W45" s="22">
        <f>T45*O45+V45*P45*O45</f>
        <v>0</v>
      </c>
      <c r="X45" s="24">
        <f>T45*E45+V45*F45</f>
        <v>0</v>
      </c>
      <c r="Y45" s="33"/>
      <c r="Z45" s="22"/>
      <c r="AA45" s="38"/>
    </row>
    <row r="46" spans="1:27" customHeight="1" ht="75.5">
      <c r="A46" s="22"/>
      <c r="B46" s="22" t="s">
        <v>1898</v>
      </c>
      <c r="C46" s="22" t="s">
        <v>1899</v>
      </c>
      <c r="D46" s="22"/>
      <c r="E46" s="24">
        <v>8.68</v>
      </c>
      <c r="F46" s="24"/>
      <c r="G46" s="27">
        <v>8.68</v>
      </c>
      <c r="H46" s="27"/>
      <c r="I46" s="30">
        <v>8.25</v>
      </c>
      <c r="J46" s="30"/>
      <c r="K46" s="34">
        <v>8.07</v>
      </c>
      <c r="L46" s="34"/>
      <c r="M46" s="37">
        <v>7.81</v>
      </c>
      <c r="N46" s="37"/>
      <c r="O46" s="38">
        <v>1</v>
      </c>
      <c r="P46" s="38">
        <v>1</v>
      </c>
      <c r="Q46" s="22"/>
      <c r="R46" s="38" t="s">
        <v>56</v>
      </c>
      <c r="S46" s="22">
        <v>887</v>
      </c>
      <c r="T46" s="40"/>
      <c r="U46" s="22"/>
      <c r="V46" s="40"/>
      <c r="W46" s="22">
        <f>T46*O46+V46*P46*O46</f>
        <v>0</v>
      </c>
      <c r="X46" s="24">
        <f>T46*E46+V46*F46</f>
        <v>0</v>
      </c>
      <c r="Y46" s="33"/>
      <c r="Z46" s="22"/>
      <c r="AA46" s="38"/>
    </row>
    <row r="47" spans="1:27" customHeight="1" ht="75.5">
      <c r="A47" s="22"/>
      <c r="B47" s="22" t="s">
        <v>1900</v>
      </c>
      <c r="C47" s="22" t="s">
        <v>1901</v>
      </c>
      <c r="D47" s="22"/>
      <c r="E47" s="24">
        <v>68.56</v>
      </c>
      <c r="F47" s="24"/>
      <c r="G47" s="27">
        <v>68.56</v>
      </c>
      <c r="H47" s="27"/>
      <c r="I47" s="30">
        <v>65.13</v>
      </c>
      <c r="J47" s="30"/>
      <c r="K47" s="34">
        <v>63.76</v>
      </c>
      <c r="L47" s="34"/>
      <c r="M47" s="37">
        <v>61.7</v>
      </c>
      <c r="N47" s="37"/>
      <c r="O47" s="38">
        <v>1</v>
      </c>
      <c r="P47" s="38">
        <v>1</v>
      </c>
      <c r="Q47" s="22"/>
      <c r="R47" s="38" t="s">
        <v>56</v>
      </c>
      <c r="S47" s="22">
        <v>1228</v>
      </c>
      <c r="T47" s="40"/>
      <c r="U47" s="22"/>
      <c r="V47" s="40"/>
      <c r="W47" s="22">
        <f>T47*O47+V47*P47*O47</f>
        <v>0</v>
      </c>
      <c r="X47" s="24">
        <f>T47*E47+V47*F47</f>
        <v>0</v>
      </c>
      <c r="Y47" s="33"/>
      <c r="Z47" s="22"/>
      <c r="AA47" s="38"/>
    </row>
    <row r="48" spans="1:27" customHeight="1" ht="75.5">
      <c r="A48" s="22"/>
      <c r="B48" s="22" t="s">
        <v>1902</v>
      </c>
      <c r="C48" s="22" t="s">
        <v>1903</v>
      </c>
      <c r="D48" s="22"/>
      <c r="E48" s="24">
        <v>57.44</v>
      </c>
      <c r="F48" s="24"/>
      <c r="G48" s="27">
        <v>57.44</v>
      </c>
      <c r="H48" s="27"/>
      <c r="I48" s="30">
        <v>54.57</v>
      </c>
      <c r="J48" s="30"/>
      <c r="K48" s="34">
        <v>53.42</v>
      </c>
      <c r="L48" s="34"/>
      <c r="M48" s="37">
        <v>51.7</v>
      </c>
      <c r="N48" s="37"/>
      <c r="O48" s="38">
        <v>1</v>
      </c>
      <c r="P48" s="38">
        <v>1</v>
      </c>
      <c r="Q48" s="22"/>
      <c r="R48" s="38" t="s">
        <v>56</v>
      </c>
      <c r="S48" s="22">
        <v>1113</v>
      </c>
      <c r="T48" s="40"/>
      <c r="U48" s="22"/>
      <c r="V48" s="40"/>
      <c r="W48" s="22">
        <f>T48*O48+V48*P48*O48</f>
        <v>0</v>
      </c>
      <c r="X48" s="24">
        <f>T48*E48+V48*F48</f>
        <v>0</v>
      </c>
      <c r="Y48" s="33"/>
      <c r="Z48" s="22"/>
      <c r="AA48" s="38"/>
    </row>
    <row r="49" spans="1:27" customHeight="1" ht="75.5">
      <c r="A49" s="22"/>
      <c r="B49" s="22" t="s">
        <v>1904</v>
      </c>
      <c r="C49" s="22" t="s">
        <v>1905</v>
      </c>
      <c r="D49" s="22"/>
      <c r="E49" s="24">
        <v>57.44</v>
      </c>
      <c r="F49" s="24"/>
      <c r="G49" s="27">
        <v>57.44</v>
      </c>
      <c r="H49" s="27"/>
      <c r="I49" s="30">
        <v>54.57</v>
      </c>
      <c r="J49" s="30"/>
      <c r="K49" s="34">
        <v>53.42</v>
      </c>
      <c r="L49" s="34"/>
      <c r="M49" s="37">
        <v>51.7</v>
      </c>
      <c r="N49" s="37"/>
      <c r="O49" s="38">
        <v>1</v>
      </c>
      <c r="P49" s="38">
        <v>1</v>
      </c>
      <c r="Q49" s="22"/>
      <c r="R49" s="38" t="s">
        <v>56</v>
      </c>
      <c r="S49" s="22">
        <v>1293</v>
      </c>
      <c r="T49" s="40"/>
      <c r="U49" s="22"/>
      <c r="V49" s="40"/>
      <c r="W49" s="22">
        <f>T49*O49+V49*P49*O49</f>
        <v>0</v>
      </c>
      <c r="X49" s="24">
        <f>T49*E49+V49*F49</f>
        <v>0</v>
      </c>
      <c r="Y49" s="33"/>
      <c r="Z49" s="22"/>
      <c r="AA49" s="38"/>
    </row>
    <row r="50" spans="1:27" customHeight="1" ht="75.5">
      <c r="A50" s="22"/>
      <c r="B50" s="22" t="s">
        <v>1906</v>
      </c>
      <c r="C50" s="22" t="s">
        <v>1907</v>
      </c>
      <c r="D50" s="22"/>
      <c r="E50" s="24">
        <v>57.44</v>
      </c>
      <c r="F50" s="24"/>
      <c r="G50" s="27">
        <v>57.44</v>
      </c>
      <c r="H50" s="27"/>
      <c r="I50" s="30">
        <v>54.57</v>
      </c>
      <c r="J50" s="30"/>
      <c r="K50" s="34">
        <v>53.42</v>
      </c>
      <c r="L50" s="34"/>
      <c r="M50" s="37">
        <v>51.7</v>
      </c>
      <c r="N50" s="37"/>
      <c r="O50" s="38">
        <v>1</v>
      </c>
      <c r="P50" s="38">
        <v>1</v>
      </c>
      <c r="Q50" s="22"/>
      <c r="R50" s="38" t="s">
        <v>56</v>
      </c>
      <c r="S50" s="22">
        <v>1113</v>
      </c>
      <c r="T50" s="40"/>
      <c r="U50" s="22"/>
      <c r="V50" s="40"/>
      <c r="W50" s="22">
        <f>T50*O50+V50*P50*O50</f>
        <v>0</v>
      </c>
      <c r="X50" s="24">
        <f>T50*E50+V50*F50</f>
        <v>0</v>
      </c>
      <c r="Y50" s="33"/>
      <c r="Z50" s="22"/>
      <c r="AA50" s="38"/>
    </row>
    <row r="51" spans="1:27" customHeight="1" ht="75.5">
      <c r="A51" s="22"/>
      <c r="B51" s="22" t="s">
        <v>1908</v>
      </c>
      <c r="C51" s="22" t="s">
        <v>1909</v>
      </c>
      <c r="D51" s="22"/>
      <c r="E51" s="24">
        <v>57.44</v>
      </c>
      <c r="F51" s="24"/>
      <c r="G51" s="27">
        <v>57.44</v>
      </c>
      <c r="H51" s="27"/>
      <c r="I51" s="30">
        <v>54.57</v>
      </c>
      <c r="J51" s="30"/>
      <c r="K51" s="34">
        <v>53.42</v>
      </c>
      <c r="L51" s="34"/>
      <c r="M51" s="37">
        <v>51.7</v>
      </c>
      <c r="N51" s="37"/>
      <c r="O51" s="38">
        <v>1</v>
      </c>
      <c r="P51" s="38">
        <v>1</v>
      </c>
      <c r="Q51" s="22"/>
      <c r="R51" s="38" t="s">
        <v>56</v>
      </c>
      <c r="S51" s="22">
        <v>1243</v>
      </c>
      <c r="T51" s="40"/>
      <c r="U51" s="22"/>
      <c r="V51" s="40"/>
      <c r="W51" s="22">
        <f>T51*O51+V51*P51*O51</f>
        <v>0</v>
      </c>
      <c r="X51" s="24">
        <f>T51*E51+V51*F51</f>
        <v>0</v>
      </c>
      <c r="Y51" s="33"/>
      <c r="Z51" s="22"/>
      <c r="AA51" s="38"/>
    </row>
    <row r="52" spans="1:27" customHeight="1" ht="75.5">
      <c r="A52" s="22"/>
      <c r="B52" s="22" t="s">
        <v>1910</v>
      </c>
      <c r="C52" s="22" t="s">
        <v>1911</v>
      </c>
      <c r="D52" s="22"/>
      <c r="E52" s="24">
        <v>47.02</v>
      </c>
      <c r="F52" s="24"/>
      <c r="G52" s="27">
        <v>47.02</v>
      </c>
      <c r="H52" s="27"/>
      <c r="I52" s="30">
        <v>44.67</v>
      </c>
      <c r="J52" s="30"/>
      <c r="K52" s="34">
        <v>43.73</v>
      </c>
      <c r="L52" s="34"/>
      <c r="M52" s="37">
        <v>42.32</v>
      </c>
      <c r="N52" s="37"/>
      <c r="O52" s="38">
        <v>1</v>
      </c>
      <c r="P52" s="38">
        <v>1</v>
      </c>
      <c r="Q52" s="22"/>
      <c r="R52" s="38" t="s">
        <v>56</v>
      </c>
      <c r="S52" s="22">
        <v>286</v>
      </c>
      <c r="T52" s="40"/>
      <c r="U52" s="22"/>
      <c r="V52" s="40"/>
      <c r="W52" s="22">
        <f>T52*O52+V52*P52*O52</f>
        <v>0</v>
      </c>
      <c r="X52" s="24">
        <f>T52*E52+V52*F52</f>
        <v>0</v>
      </c>
      <c r="Y52" s="33"/>
      <c r="Z52" s="22"/>
      <c r="AA52" s="38"/>
    </row>
    <row r="53" spans="1:27" customHeight="1" ht="75.5">
      <c r="A53" s="22"/>
      <c r="B53" s="22" t="s">
        <v>1912</v>
      </c>
      <c r="C53" s="22" t="s">
        <v>1913</v>
      </c>
      <c r="D53" s="22"/>
      <c r="E53" s="24">
        <v>126.0</v>
      </c>
      <c r="F53" s="24"/>
      <c r="G53" s="27">
        <v>126.0</v>
      </c>
      <c r="H53" s="27"/>
      <c r="I53" s="30">
        <v>119.7</v>
      </c>
      <c r="J53" s="30"/>
      <c r="K53" s="34">
        <v>117.18</v>
      </c>
      <c r="L53" s="34"/>
      <c r="M53" s="37">
        <v>113.4</v>
      </c>
      <c r="N53" s="37"/>
      <c r="O53" s="38">
        <v>1</v>
      </c>
      <c r="P53" s="38">
        <v>1</v>
      </c>
      <c r="Q53" s="22"/>
      <c r="R53" s="38" t="s">
        <v>56</v>
      </c>
      <c r="S53" s="22">
        <v>425</v>
      </c>
      <c r="T53" s="40"/>
      <c r="U53" s="22"/>
      <c r="V53" s="40"/>
      <c r="W53" s="22">
        <f>T53*O53+V53*P53*O53</f>
        <v>0</v>
      </c>
      <c r="X53" s="24">
        <f>T53*E53+V53*F53</f>
        <v>0</v>
      </c>
      <c r="Y53" s="33"/>
      <c r="Z53" s="22"/>
      <c r="AA53" s="38"/>
    </row>
    <row r="54" spans="1:27" customHeight="1" ht="75.5">
      <c r="A54" s="22"/>
      <c r="B54" s="22" t="s">
        <v>1914</v>
      </c>
      <c r="C54" s="22" t="s">
        <v>1915</v>
      </c>
      <c r="D54" s="22"/>
      <c r="E54" s="24">
        <v>126.0</v>
      </c>
      <c r="F54" s="24"/>
      <c r="G54" s="27">
        <v>126.0</v>
      </c>
      <c r="H54" s="27"/>
      <c r="I54" s="30">
        <v>119.7</v>
      </c>
      <c r="J54" s="30"/>
      <c r="K54" s="34">
        <v>117.18</v>
      </c>
      <c r="L54" s="34"/>
      <c r="M54" s="37">
        <v>113.4</v>
      </c>
      <c r="N54" s="37"/>
      <c r="O54" s="38">
        <v>1</v>
      </c>
      <c r="P54" s="38">
        <v>1</v>
      </c>
      <c r="Q54" s="22"/>
      <c r="R54" s="38" t="s">
        <v>56</v>
      </c>
      <c r="S54" s="22">
        <v>425</v>
      </c>
      <c r="T54" s="40"/>
      <c r="U54" s="22"/>
      <c r="V54" s="40"/>
      <c r="W54" s="22">
        <f>T54*O54+V54*P54*O54</f>
        <v>0</v>
      </c>
      <c r="X54" s="24">
        <f>T54*E54+V54*F54</f>
        <v>0</v>
      </c>
      <c r="Y54" s="33"/>
      <c r="Z54" s="22"/>
      <c r="AA54" s="38"/>
    </row>
    <row r="55" spans="1:27" customHeight="1" ht="75.5">
      <c r="A55" s="22"/>
      <c r="B55" s="22" t="s">
        <v>1916</v>
      </c>
      <c r="C55" s="22" t="s">
        <v>1917</v>
      </c>
      <c r="D55" s="22"/>
      <c r="E55" s="24">
        <v>162.96</v>
      </c>
      <c r="F55" s="24"/>
      <c r="G55" s="27">
        <v>162.96</v>
      </c>
      <c r="H55" s="27"/>
      <c r="I55" s="30">
        <v>154.81</v>
      </c>
      <c r="J55" s="30"/>
      <c r="K55" s="34">
        <v>151.55</v>
      </c>
      <c r="L55" s="34"/>
      <c r="M55" s="37">
        <v>146.66</v>
      </c>
      <c r="N55" s="37"/>
      <c r="O55" s="38">
        <v>1</v>
      </c>
      <c r="P55" s="38">
        <v>1</v>
      </c>
      <c r="Q55" s="22"/>
      <c r="R55" s="38" t="s">
        <v>56</v>
      </c>
      <c r="S55" s="22">
        <v>505</v>
      </c>
      <c r="T55" s="40"/>
      <c r="U55" s="22"/>
      <c r="V55" s="40"/>
      <c r="W55" s="22">
        <f>T55*O55+V55*P55*O55</f>
        <v>0</v>
      </c>
      <c r="X55" s="24">
        <f>T55*E55+V55*F55</f>
        <v>0</v>
      </c>
      <c r="Y55" s="33"/>
      <c r="Z55" s="22"/>
      <c r="AA55" s="38"/>
    </row>
    <row r="56" spans="1:27" customHeight="1" ht="75.5">
      <c r="A56" s="22"/>
      <c r="B56" s="22" t="s">
        <v>1918</v>
      </c>
      <c r="C56" s="22" t="s">
        <v>1919</v>
      </c>
      <c r="D56" s="22"/>
      <c r="E56" s="24">
        <v>57.44</v>
      </c>
      <c r="F56" s="24"/>
      <c r="G56" s="27">
        <v>57.44</v>
      </c>
      <c r="H56" s="27"/>
      <c r="I56" s="30">
        <v>54.57</v>
      </c>
      <c r="J56" s="30"/>
      <c r="K56" s="34">
        <v>53.42</v>
      </c>
      <c r="L56" s="34"/>
      <c r="M56" s="37">
        <v>51.7</v>
      </c>
      <c r="N56" s="37"/>
      <c r="O56" s="38">
        <v>1</v>
      </c>
      <c r="P56" s="38">
        <v>1</v>
      </c>
      <c r="Q56" s="22"/>
      <c r="R56" s="38" t="s">
        <v>56</v>
      </c>
      <c r="S56" s="22">
        <v>813</v>
      </c>
      <c r="T56" s="40"/>
      <c r="U56" s="22"/>
      <c r="V56" s="40"/>
      <c r="W56" s="22">
        <f>T56*O56+V56*P56*O56</f>
        <v>0</v>
      </c>
      <c r="X56" s="24">
        <f>T56*E56+V56*F56</f>
        <v>0</v>
      </c>
      <c r="Y56" s="33"/>
      <c r="Z56" s="22"/>
      <c r="AA56" s="38"/>
    </row>
    <row r="57" spans="1:27" customHeight="1" ht="75.5">
      <c r="A57" s="22"/>
      <c r="B57" s="22" t="s">
        <v>1920</v>
      </c>
      <c r="C57" s="22" t="s">
        <v>1921</v>
      </c>
      <c r="D57" s="22"/>
      <c r="E57" s="24">
        <v>42.36</v>
      </c>
      <c r="F57" s="24"/>
      <c r="G57" s="27">
        <v>42.36</v>
      </c>
      <c r="H57" s="27"/>
      <c r="I57" s="30">
        <v>40.24</v>
      </c>
      <c r="J57" s="30"/>
      <c r="K57" s="34">
        <v>39.39</v>
      </c>
      <c r="L57" s="34"/>
      <c r="M57" s="37">
        <v>38.12</v>
      </c>
      <c r="N57" s="37"/>
      <c r="O57" s="38">
        <v>1</v>
      </c>
      <c r="P57" s="38">
        <v>1</v>
      </c>
      <c r="Q57" s="22"/>
      <c r="R57" s="38" t="s">
        <v>56</v>
      </c>
      <c r="S57" s="22">
        <v>1243</v>
      </c>
      <c r="T57" s="40"/>
      <c r="U57" s="22"/>
      <c r="V57" s="40"/>
      <c r="W57" s="22">
        <f>T57*O57+V57*P57*O57</f>
        <v>0</v>
      </c>
      <c r="X57" s="24">
        <f>T57*E57+V57*F57</f>
        <v>0</v>
      </c>
      <c r="Y57" s="33"/>
      <c r="Z57" s="22"/>
      <c r="AA57" s="38"/>
    </row>
    <row r="58" spans="1:27" customHeight="1" ht="75.5">
      <c r="A58" s="22"/>
      <c r="B58" s="22" t="s">
        <v>1922</v>
      </c>
      <c r="C58" s="22" t="s">
        <v>1923</v>
      </c>
      <c r="D58" s="22"/>
      <c r="E58" s="24">
        <v>57.44</v>
      </c>
      <c r="F58" s="24"/>
      <c r="G58" s="27">
        <v>57.44</v>
      </c>
      <c r="H58" s="27"/>
      <c r="I58" s="30">
        <v>54.57</v>
      </c>
      <c r="J58" s="30"/>
      <c r="K58" s="34">
        <v>53.42</v>
      </c>
      <c r="L58" s="34"/>
      <c r="M58" s="37">
        <v>51.7</v>
      </c>
      <c r="N58" s="37"/>
      <c r="O58" s="38">
        <v>1</v>
      </c>
      <c r="P58" s="38">
        <v>1</v>
      </c>
      <c r="Q58" s="22"/>
      <c r="R58" s="38" t="s">
        <v>56</v>
      </c>
      <c r="S58" s="22">
        <v>1293</v>
      </c>
      <c r="T58" s="40"/>
      <c r="U58" s="22"/>
      <c r="V58" s="40"/>
      <c r="W58" s="22">
        <f>T58*O58+V58*P58*O58</f>
        <v>0</v>
      </c>
      <c r="X58" s="24">
        <f>T58*E58+V58*F58</f>
        <v>0</v>
      </c>
      <c r="Y58" s="33"/>
      <c r="Z58" s="22"/>
      <c r="AA58" s="38"/>
    </row>
    <row r="59" spans="1:27" customHeight="1" ht="75.5">
      <c r="A59" s="22"/>
      <c r="B59" s="22" t="s">
        <v>1924</v>
      </c>
      <c r="C59" s="22" t="s">
        <v>1925</v>
      </c>
      <c r="D59" s="22"/>
      <c r="E59" s="24">
        <v>31.22</v>
      </c>
      <c r="F59" s="24"/>
      <c r="G59" s="27">
        <v>31.22</v>
      </c>
      <c r="H59" s="27"/>
      <c r="I59" s="30">
        <v>29.66</v>
      </c>
      <c r="J59" s="30"/>
      <c r="K59" s="34">
        <v>29.03</v>
      </c>
      <c r="L59" s="34"/>
      <c r="M59" s="37">
        <v>28.1</v>
      </c>
      <c r="N59" s="37"/>
      <c r="O59" s="38">
        <v>1</v>
      </c>
      <c r="P59" s="38">
        <v>1</v>
      </c>
      <c r="Q59" s="22"/>
      <c r="R59" s="38" t="s">
        <v>56</v>
      </c>
      <c r="S59" s="22">
        <v>43</v>
      </c>
      <c r="T59" s="40"/>
      <c r="U59" s="22"/>
      <c r="V59" s="40"/>
      <c r="W59" s="22">
        <f>T59*O59+V59*P59*O59</f>
        <v>0</v>
      </c>
      <c r="X59" s="24">
        <f>T59*E59+V59*F59</f>
        <v>0</v>
      </c>
      <c r="Y59" s="33"/>
      <c r="Z59" s="22"/>
      <c r="AA59" s="38"/>
    </row>
    <row r="60" spans="1:27" customHeight="1" ht="75.5">
      <c r="A60" s="22"/>
      <c r="B60" s="22" t="s">
        <v>1926</v>
      </c>
      <c r="C60" s="22" t="s">
        <v>1927</v>
      </c>
      <c r="D60" s="22"/>
      <c r="E60" s="24">
        <v>78.56</v>
      </c>
      <c r="F60" s="24"/>
      <c r="G60" s="27">
        <v>78.56</v>
      </c>
      <c r="H60" s="27"/>
      <c r="I60" s="30">
        <v>74.63</v>
      </c>
      <c r="J60" s="30"/>
      <c r="K60" s="34">
        <v>73.06</v>
      </c>
      <c r="L60" s="34"/>
      <c r="M60" s="37">
        <v>70.7</v>
      </c>
      <c r="N60" s="37"/>
      <c r="O60" s="38">
        <v>1</v>
      </c>
      <c r="P60" s="38">
        <v>1</v>
      </c>
      <c r="Q60" s="22"/>
      <c r="R60" s="38" t="s">
        <v>56</v>
      </c>
      <c r="S60" s="22">
        <v>480</v>
      </c>
      <c r="T60" s="40"/>
      <c r="U60" s="22"/>
      <c r="V60" s="40"/>
      <c r="W60" s="22">
        <f>T60*O60+V60*P60*O60</f>
        <v>0</v>
      </c>
      <c r="X60" s="24">
        <f>T60*E60+V60*F60</f>
        <v>0</v>
      </c>
      <c r="Y60" s="33"/>
      <c r="Z60" s="22"/>
      <c r="AA60" s="38"/>
    </row>
    <row r="61" spans="1:27" customHeight="1" ht="75.5">
      <c r="A61" s="22"/>
      <c r="B61" s="22" t="s">
        <v>1928</v>
      </c>
      <c r="C61" s="22" t="s">
        <v>1929</v>
      </c>
      <c r="D61" s="22"/>
      <c r="E61" s="24">
        <v>22.5</v>
      </c>
      <c r="F61" s="24"/>
      <c r="G61" s="27">
        <v>22.5</v>
      </c>
      <c r="H61" s="27"/>
      <c r="I61" s="30">
        <v>21.38</v>
      </c>
      <c r="J61" s="30"/>
      <c r="K61" s="34">
        <v>20.93</v>
      </c>
      <c r="L61" s="34"/>
      <c r="M61" s="37">
        <v>20.25</v>
      </c>
      <c r="N61" s="37"/>
      <c r="O61" s="38">
        <v>1</v>
      </c>
      <c r="P61" s="38">
        <v>1</v>
      </c>
      <c r="Q61" s="22"/>
      <c r="R61" s="38" t="s">
        <v>56</v>
      </c>
      <c r="S61" s="22">
        <v>1920</v>
      </c>
      <c r="T61" s="40"/>
      <c r="U61" s="22"/>
      <c r="V61" s="40"/>
      <c r="W61" s="22">
        <f>T61*O61+V61*P61*O61</f>
        <v>0</v>
      </c>
      <c r="X61" s="24">
        <f>T61*E61+V61*F61</f>
        <v>0</v>
      </c>
      <c r="Y61" s="33"/>
      <c r="Z61" s="22"/>
      <c r="AA61" s="38"/>
    </row>
    <row r="62" spans="1:27" customHeight="1" ht="75.5">
      <c r="A62" s="22"/>
      <c r="B62" s="22" t="s">
        <v>1930</v>
      </c>
      <c r="C62" s="22" t="s">
        <v>1931</v>
      </c>
      <c r="D62" s="22"/>
      <c r="E62" s="24">
        <v>32.46</v>
      </c>
      <c r="F62" s="24"/>
      <c r="G62" s="27">
        <v>32.46</v>
      </c>
      <c r="H62" s="27"/>
      <c r="I62" s="30">
        <v>30.84</v>
      </c>
      <c r="J62" s="30"/>
      <c r="K62" s="34">
        <v>30.19</v>
      </c>
      <c r="L62" s="34"/>
      <c r="M62" s="37">
        <v>29.21</v>
      </c>
      <c r="N62" s="37"/>
      <c r="O62" s="38">
        <v>1</v>
      </c>
      <c r="P62" s="38">
        <v>1</v>
      </c>
      <c r="Q62" s="22"/>
      <c r="R62" s="38" t="s">
        <v>56</v>
      </c>
      <c r="S62" s="22">
        <v>1200</v>
      </c>
      <c r="T62" s="40"/>
      <c r="U62" s="22"/>
      <c r="V62" s="40"/>
      <c r="W62" s="22">
        <f>T62*O62+V62*P62*O62</f>
        <v>0</v>
      </c>
      <c r="X62" s="24">
        <f>T62*E62+V62*F62</f>
        <v>0</v>
      </c>
      <c r="Y62" s="33"/>
      <c r="Z62" s="22"/>
      <c r="AA62" s="38"/>
    </row>
    <row r="63" spans="1:27" customHeight="1" ht="75.5">
      <c r="A63" s="22"/>
      <c r="B63" s="22" t="s">
        <v>1932</v>
      </c>
      <c r="C63" s="22" t="s">
        <v>1933</v>
      </c>
      <c r="D63" s="22"/>
      <c r="E63" s="24">
        <v>28.4</v>
      </c>
      <c r="F63" s="24"/>
      <c r="G63" s="27">
        <v>28.4</v>
      </c>
      <c r="H63" s="27"/>
      <c r="I63" s="30">
        <v>26.98</v>
      </c>
      <c r="J63" s="30"/>
      <c r="K63" s="34">
        <v>26.41</v>
      </c>
      <c r="L63" s="34"/>
      <c r="M63" s="37">
        <v>25.56</v>
      </c>
      <c r="N63" s="37"/>
      <c r="O63" s="38">
        <v>1</v>
      </c>
      <c r="P63" s="38">
        <v>1</v>
      </c>
      <c r="Q63" s="22"/>
      <c r="R63" s="38" t="s">
        <v>56</v>
      </c>
      <c r="S63" s="22">
        <v>1440</v>
      </c>
      <c r="T63" s="40"/>
      <c r="U63" s="22"/>
      <c r="V63" s="40"/>
      <c r="W63" s="22">
        <f>T63*O63+V63*P63*O63</f>
        <v>0</v>
      </c>
      <c r="X63" s="24">
        <f>T63*E63+V63*F63</f>
        <v>0</v>
      </c>
      <c r="Y63" s="33"/>
      <c r="Z63" s="22"/>
      <c r="AA63" s="38"/>
    </row>
    <row r="64" spans="1:27" customHeight="1" ht="75.5">
      <c r="A64" s="22"/>
      <c r="B64" s="22" t="s">
        <v>1934</v>
      </c>
      <c r="C64" s="22" t="s">
        <v>1935</v>
      </c>
      <c r="D64" s="22"/>
      <c r="E64" s="24">
        <v>25.82</v>
      </c>
      <c r="F64" s="24"/>
      <c r="G64" s="27">
        <v>25.82</v>
      </c>
      <c r="H64" s="27"/>
      <c r="I64" s="30">
        <v>24.53</v>
      </c>
      <c r="J64" s="30"/>
      <c r="K64" s="34">
        <v>24.01</v>
      </c>
      <c r="L64" s="34"/>
      <c r="M64" s="37">
        <v>23.24</v>
      </c>
      <c r="N64" s="37"/>
      <c r="O64" s="38">
        <v>1</v>
      </c>
      <c r="P64" s="38">
        <v>1</v>
      </c>
      <c r="Q64" s="22"/>
      <c r="R64" s="38" t="s">
        <v>56</v>
      </c>
      <c r="S64" s="22">
        <v>1920</v>
      </c>
      <c r="T64" s="40"/>
      <c r="U64" s="22"/>
      <c r="V64" s="40"/>
      <c r="W64" s="22">
        <f>T64*O64+V64*P64*O64</f>
        <v>0</v>
      </c>
      <c r="X64" s="24">
        <f>T64*E64+V64*F64</f>
        <v>0</v>
      </c>
      <c r="Y64" s="33"/>
      <c r="Z64" s="22"/>
      <c r="AA64" s="38"/>
    </row>
    <row r="65" spans="1:27" customHeight="1" ht="75.5">
      <c r="A65" s="22"/>
      <c r="B65" s="22" t="s">
        <v>1936</v>
      </c>
      <c r="C65" s="22" t="s">
        <v>1937</v>
      </c>
      <c r="D65" s="22"/>
      <c r="E65" s="24">
        <v>21.4</v>
      </c>
      <c r="F65" s="24"/>
      <c r="G65" s="27">
        <v>21.4</v>
      </c>
      <c r="H65" s="27"/>
      <c r="I65" s="30">
        <v>20.33</v>
      </c>
      <c r="J65" s="30"/>
      <c r="K65" s="34">
        <v>19.9</v>
      </c>
      <c r="L65" s="34"/>
      <c r="M65" s="37">
        <v>19.26</v>
      </c>
      <c r="N65" s="37"/>
      <c r="O65" s="38">
        <v>1</v>
      </c>
      <c r="P65" s="38">
        <v>1</v>
      </c>
      <c r="Q65" s="22"/>
      <c r="R65" s="38" t="s">
        <v>56</v>
      </c>
      <c r="S65" s="22">
        <v>1920</v>
      </c>
      <c r="T65" s="40"/>
      <c r="U65" s="22"/>
      <c r="V65" s="40"/>
      <c r="W65" s="22">
        <f>T65*O65+V65*P65*O65</f>
        <v>0</v>
      </c>
      <c r="X65" s="24">
        <f>T65*E65+V65*F65</f>
        <v>0</v>
      </c>
      <c r="Y65" s="33"/>
      <c r="Z65" s="22"/>
      <c r="AA65" s="38"/>
    </row>
    <row r="66" spans="1:27" customHeight="1" ht="75.5">
      <c r="A66" s="22"/>
      <c r="B66" s="22" t="s">
        <v>1938</v>
      </c>
      <c r="C66" s="22" t="s">
        <v>1939</v>
      </c>
      <c r="D66" s="22"/>
      <c r="E66" s="24">
        <v>21.4</v>
      </c>
      <c r="F66" s="24"/>
      <c r="G66" s="27">
        <v>21.4</v>
      </c>
      <c r="H66" s="27"/>
      <c r="I66" s="30">
        <v>20.33</v>
      </c>
      <c r="J66" s="30"/>
      <c r="K66" s="34">
        <v>19.9</v>
      </c>
      <c r="L66" s="34"/>
      <c r="M66" s="37">
        <v>19.26</v>
      </c>
      <c r="N66" s="37"/>
      <c r="O66" s="38">
        <v>1</v>
      </c>
      <c r="P66" s="38">
        <v>1</v>
      </c>
      <c r="Q66" s="22"/>
      <c r="R66" s="38" t="s">
        <v>56</v>
      </c>
      <c r="S66" s="22">
        <v>1920</v>
      </c>
      <c r="T66" s="40"/>
      <c r="U66" s="22"/>
      <c r="V66" s="40"/>
      <c r="W66" s="22">
        <f>T66*O66+V66*P66*O66</f>
        <v>0</v>
      </c>
      <c r="X66" s="24">
        <f>T66*E66+V66*F66</f>
        <v>0</v>
      </c>
      <c r="Y66" s="33"/>
      <c r="Z66" s="22"/>
      <c r="AA66" s="38"/>
    </row>
    <row r="67" spans="1:27" customHeight="1" ht="75.5">
      <c r="A67" s="22"/>
      <c r="B67" s="22" t="s">
        <v>1940</v>
      </c>
      <c r="C67" s="22" t="s">
        <v>1941</v>
      </c>
      <c r="D67" s="22"/>
      <c r="E67" s="24">
        <v>21.4</v>
      </c>
      <c r="F67" s="24"/>
      <c r="G67" s="27">
        <v>21.4</v>
      </c>
      <c r="H67" s="27"/>
      <c r="I67" s="30">
        <v>20.33</v>
      </c>
      <c r="J67" s="30"/>
      <c r="K67" s="34">
        <v>19.9</v>
      </c>
      <c r="L67" s="34"/>
      <c r="M67" s="37">
        <v>19.26</v>
      </c>
      <c r="N67" s="37"/>
      <c r="O67" s="38">
        <v>1</v>
      </c>
      <c r="P67" s="38">
        <v>1</v>
      </c>
      <c r="Q67" s="22"/>
      <c r="R67" s="38" t="s">
        <v>56</v>
      </c>
      <c r="S67" s="22">
        <v>1920</v>
      </c>
      <c r="T67" s="40"/>
      <c r="U67" s="22"/>
      <c r="V67" s="40"/>
      <c r="W67" s="22">
        <f>T67*O67+V67*P67*O67</f>
        <v>0</v>
      </c>
      <c r="X67" s="24">
        <f>T67*E67+V67*F67</f>
        <v>0</v>
      </c>
      <c r="Y67" s="33"/>
      <c r="Z67" s="22"/>
      <c r="AA67" s="38"/>
    </row>
    <row r="68" spans="1:27" customHeight="1" ht="75.5">
      <c r="A68" s="22"/>
      <c r="B68" s="22" t="s">
        <v>1942</v>
      </c>
      <c r="C68" s="22" t="s">
        <v>1943</v>
      </c>
      <c r="D68" s="22"/>
      <c r="E68" s="24">
        <v>34.3</v>
      </c>
      <c r="F68" s="24"/>
      <c r="G68" s="27">
        <v>34.3</v>
      </c>
      <c r="H68" s="27"/>
      <c r="I68" s="30">
        <v>32.59</v>
      </c>
      <c r="J68" s="30"/>
      <c r="K68" s="34">
        <v>31.9</v>
      </c>
      <c r="L68" s="34"/>
      <c r="M68" s="37">
        <v>30.87</v>
      </c>
      <c r="N68" s="37"/>
      <c r="O68" s="38">
        <v>1</v>
      </c>
      <c r="P68" s="38">
        <v>1</v>
      </c>
      <c r="Q68" s="22"/>
      <c r="R68" s="38" t="s">
        <v>56</v>
      </c>
      <c r="S68" s="22">
        <v>1200</v>
      </c>
      <c r="T68" s="40"/>
      <c r="U68" s="22"/>
      <c r="V68" s="40"/>
      <c r="W68" s="22">
        <f>T68*O68+V68*P68*O68</f>
        <v>0</v>
      </c>
      <c r="X68" s="24">
        <f>T68*E68+V68*F68</f>
        <v>0</v>
      </c>
      <c r="Y68" s="33"/>
      <c r="Z68" s="22"/>
      <c r="AA68" s="38"/>
    </row>
    <row r="69" spans="1:27" customHeight="1" ht="75.5">
      <c r="A69" s="22"/>
      <c r="B69" s="22" t="s">
        <v>1944</v>
      </c>
      <c r="C69" s="22" t="s">
        <v>1945</v>
      </c>
      <c r="D69" s="22"/>
      <c r="E69" s="24">
        <v>34.3</v>
      </c>
      <c r="F69" s="24"/>
      <c r="G69" s="27">
        <v>34.3</v>
      </c>
      <c r="H69" s="27"/>
      <c r="I69" s="30">
        <v>32.59</v>
      </c>
      <c r="J69" s="30"/>
      <c r="K69" s="34">
        <v>31.9</v>
      </c>
      <c r="L69" s="34"/>
      <c r="M69" s="37">
        <v>30.87</v>
      </c>
      <c r="N69" s="37"/>
      <c r="O69" s="38">
        <v>1</v>
      </c>
      <c r="P69" s="38">
        <v>1</v>
      </c>
      <c r="Q69" s="22"/>
      <c r="R69" s="38" t="s">
        <v>56</v>
      </c>
      <c r="S69" s="22">
        <v>1200</v>
      </c>
      <c r="T69" s="40"/>
      <c r="U69" s="22"/>
      <c r="V69" s="40"/>
      <c r="W69" s="22">
        <f>T69*O69+V69*P69*O69</f>
        <v>0</v>
      </c>
      <c r="X69" s="24">
        <f>T69*E69+V69*F69</f>
        <v>0</v>
      </c>
      <c r="Y69" s="33"/>
      <c r="Z69" s="22"/>
      <c r="AA69" s="38"/>
    </row>
    <row r="70" spans="1:27" customHeight="1" ht="75.5">
      <c r="A70" s="22"/>
      <c r="B70" s="22" t="s">
        <v>1946</v>
      </c>
      <c r="C70" s="22" t="s">
        <v>1947</v>
      </c>
      <c r="D70" s="22"/>
      <c r="E70" s="24">
        <v>28.4</v>
      </c>
      <c r="F70" s="24"/>
      <c r="G70" s="27">
        <v>28.4</v>
      </c>
      <c r="H70" s="27"/>
      <c r="I70" s="30">
        <v>26.98</v>
      </c>
      <c r="J70" s="30"/>
      <c r="K70" s="34">
        <v>26.41</v>
      </c>
      <c r="L70" s="34"/>
      <c r="M70" s="37">
        <v>25.56</v>
      </c>
      <c r="N70" s="37"/>
      <c r="O70" s="38">
        <v>1</v>
      </c>
      <c r="P70" s="38">
        <v>1</v>
      </c>
      <c r="Q70" s="22"/>
      <c r="R70" s="38" t="s">
        <v>56</v>
      </c>
      <c r="S70" s="22">
        <v>1440</v>
      </c>
      <c r="T70" s="40"/>
      <c r="U70" s="22"/>
      <c r="V70" s="40"/>
      <c r="W70" s="22">
        <f>T70*O70+V70*P70*O70</f>
        <v>0</v>
      </c>
      <c r="X70" s="24">
        <f>T70*E70+V70*F70</f>
        <v>0</v>
      </c>
      <c r="Y70" s="33"/>
      <c r="Z70" s="22"/>
      <c r="AA70" s="38"/>
    </row>
    <row r="71" spans="1:27" customHeight="1" ht="75.5">
      <c r="A71" s="22"/>
      <c r="B71" s="22" t="s">
        <v>1948</v>
      </c>
      <c r="C71" s="22" t="s">
        <v>1949</v>
      </c>
      <c r="D71" s="22"/>
      <c r="E71" s="24">
        <v>210.62</v>
      </c>
      <c r="F71" s="24"/>
      <c r="G71" s="27">
        <v>210.62</v>
      </c>
      <c r="H71" s="27"/>
      <c r="I71" s="30">
        <v>200.09</v>
      </c>
      <c r="J71" s="30"/>
      <c r="K71" s="34">
        <v>195.88</v>
      </c>
      <c r="L71" s="34"/>
      <c r="M71" s="37">
        <v>189.56</v>
      </c>
      <c r="N71" s="37"/>
      <c r="O71" s="38">
        <v>1</v>
      </c>
      <c r="P71" s="38">
        <v>1</v>
      </c>
      <c r="Q71" s="22"/>
      <c r="R71" s="38" t="s">
        <v>56</v>
      </c>
      <c r="S71" s="22">
        <v>288</v>
      </c>
      <c r="T71" s="40"/>
      <c r="U71" s="22"/>
      <c r="V71" s="40"/>
      <c r="W71" s="22">
        <f>T71*O71+V71*P71*O71</f>
        <v>0</v>
      </c>
      <c r="X71" s="24">
        <f>T71*E71+V71*F71</f>
        <v>0</v>
      </c>
      <c r="Y71" s="33"/>
      <c r="Z71" s="22"/>
      <c r="AA71" s="38"/>
    </row>
    <row r="72" spans="1:27" customHeight="1" ht="75.5">
      <c r="A72" s="22"/>
      <c r="B72" s="22" t="s">
        <v>1950</v>
      </c>
      <c r="C72" s="22" t="s">
        <v>1951</v>
      </c>
      <c r="D72" s="22"/>
      <c r="E72" s="24">
        <v>20.66</v>
      </c>
      <c r="F72" s="24"/>
      <c r="G72" s="27">
        <v>20.66</v>
      </c>
      <c r="H72" s="27"/>
      <c r="I72" s="30">
        <v>19.63</v>
      </c>
      <c r="J72" s="30"/>
      <c r="K72" s="34">
        <v>19.21</v>
      </c>
      <c r="L72" s="34"/>
      <c r="M72" s="37">
        <v>18.59</v>
      </c>
      <c r="N72" s="37"/>
      <c r="O72" s="38">
        <v>1</v>
      </c>
      <c r="P72" s="38">
        <v>1</v>
      </c>
      <c r="Q72" s="22"/>
      <c r="R72" s="38" t="s">
        <v>56</v>
      </c>
      <c r="S72" s="22">
        <v>1440</v>
      </c>
      <c r="T72" s="40"/>
      <c r="U72" s="22"/>
      <c r="V72" s="40"/>
      <c r="W72" s="22">
        <f>T72*O72+V72*P72*O72</f>
        <v>0</v>
      </c>
      <c r="X72" s="24">
        <f>T72*E72+V72*F72</f>
        <v>0</v>
      </c>
      <c r="Y72" s="33"/>
      <c r="Z72" s="22"/>
      <c r="AA72" s="38"/>
    </row>
    <row r="73" spans="1:27" customHeight="1" ht="75.5">
      <c r="A73" s="22"/>
      <c r="B73" s="22" t="s">
        <v>1952</v>
      </c>
      <c r="C73" s="22" t="s">
        <v>1953</v>
      </c>
      <c r="D73" s="22"/>
      <c r="E73" s="24">
        <v>17.34</v>
      </c>
      <c r="F73" s="24"/>
      <c r="G73" s="27">
        <v>17.34</v>
      </c>
      <c r="H73" s="27"/>
      <c r="I73" s="30">
        <v>16.47</v>
      </c>
      <c r="J73" s="30"/>
      <c r="K73" s="34">
        <v>16.13</v>
      </c>
      <c r="L73" s="34"/>
      <c r="M73" s="37">
        <v>15.61</v>
      </c>
      <c r="N73" s="37"/>
      <c r="O73" s="38">
        <v>1</v>
      </c>
      <c r="P73" s="38">
        <v>1</v>
      </c>
      <c r="Q73" s="22"/>
      <c r="R73" s="38" t="s">
        <v>56</v>
      </c>
      <c r="S73" s="22">
        <v>2160</v>
      </c>
      <c r="T73" s="40"/>
      <c r="U73" s="22"/>
      <c r="V73" s="40"/>
      <c r="W73" s="22">
        <f>T73*O73+V73*P73*O73</f>
        <v>0</v>
      </c>
      <c r="X73" s="24">
        <f>T73*E73+V73*F73</f>
        <v>0</v>
      </c>
      <c r="Y73" s="33"/>
      <c r="Z73" s="22"/>
      <c r="AA73" s="38"/>
    </row>
    <row r="74" spans="1:27" customHeight="1" ht="75.5">
      <c r="A74" s="22"/>
      <c r="B74" s="22" t="s">
        <v>1954</v>
      </c>
      <c r="C74" s="22" t="s">
        <v>1955</v>
      </c>
      <c r="D74" s="22"/>
      <c r="E74" s="24">
        <v>17.34</v>
      </c>
      <c r="F74" s="24"/>
      <c r="G74" s="27">
        <v>17.34</v>
      </c>
      <c r="H74" s="27"/>
      <c r="I74" s="30">
        <v>16.47</v>
      </c>
      <c r="J74" s="30"/>
      <c r="K74" s="34">
        <v>16.13</v>
      </c>
      <c r="L74" s="34"/>
      <c r="M74" s="37">
        <v>15.61</v>
      </c>
      <c r="N74" s="37"/>
      <c r="O74" s="38">
        <v>1</v>
      </c>
      <c r="P74" s="38">
        <v>1</v>
      </c>
      <c r="Q74" s="22"/>
      <c r="R74" s="38" t="s">
        <v>56</v>
      </c>
      <c r="S74" s="22">
        <v>720</v>
      </c>
      <c r="T74" s="40"/>
      <c r="U74" s="22"/>
      <c r="V74" s="40"/>
      <c r="W74" s="22">
        <f>T74*O74+V74*P74*O74</f>
        <v>0</v>
      </c>
      <c r="X74" s="24">
        <f>T74*E74+V74*F74</f>
        <v>0</v>
      </c>
      <c r="Y74" s="33"/>
      <c r="Z74" s="22"/>
      <c r="AA74" s="38"/>
    </row>
    <row r="75" spans="1:27" customHeight="1" ht="75.5">
      <c r="A75" s="22"/>
      <c r="B75" s="22" t="s">
        <v>1956</v>
      </c>
      <c r="C75" s="22" t="s">
        <v>1957</v>
      </c>
      <c r="D75" s="22"/>
      <c r="E75" s="24">
        <v>17.34</v>
      </c>
      <c r="F75" s="24"/>
      <c r="G75" s="27">
        <v>17.34</v>
      </c>
      <c r="H75" s="27"/>
      <c r="I75" s="30">
        <v>16.47</v>
      </c>
      <c r="J75" s="30"/>
      <c r="K75" s="34">
        <v>16.13</v>
      </c>
      <c r="L75" s="34"/>
      <c r="M75" s="37">
        <v>15.61</v>
      </c>
      <c r="N75" s="37"/>
      <c r="O75" s="38">
        <v>1</v>
      </c>
      <c r="P75" s="38">
        <v>1</v>
      </c>
      <c r="Q75" s="22"/>
      <c r="R75" s="38" t="s">
        <v>56</v>
      </c>
      <c r="S75" s="22">
        <v>2160</v>
      </c>
      <c r="T75" s="40"/>
      <c r="U75" s="22"/>
      <c r="V75" s="40"/>
      <c r="W75" s="22">
        <f>T75*O75+V75*P75*O75</f>
        <v>0</v>
      </c>
      <c r="X75" s="24">
        <f>T75*E75+V75*F75</f>
        <v>0</v>
      </c>
      <c r="Y75" s="33"/>
      <c r="Z75" s="22"/>
      <c r="AA75" s="38"/>
    </row>
    <row r="76" spans="1:27" customHeight="1" ht="75.5">
      <c r="A76" s="22"/>
      <c r="B76" s="22" t="s">
        <v>1958</v>
      </c>
      <c r="C76" s="22" t="s">
        <v>1959</v>
      </c>
      <c r="D76" s="22"/>
      <c r="E76" s="24">
        <v>20.66</v>
      </c>
      <c r="F76" s="24"/>
      <c r="G76" s="27">
        <v>20.66</v>
      </c>
      <c r="H76" s="27"/>
      <c r="I76" s="30">
        <v>19.63</v>
      </c>
      <c r="J76" s="30"/>
      <c r="K76" s="34">
        <v>19.21</v>
      </c>
      <c r="L76" s="34"/>
      <c r="M76" s="37">
        <v>18.59</v>
      </c>
      <c r="N76" s="37"/>
      <c r="O76" s="38">
        <v>1</v>
      </c>
      <c r="P76" s="38">
        <v>1</v>
      </c>
      <c r="Q76" s="22"/>
      <c r="R76" s="38" t="s">
        <v>56</v>
      </c>
      <c r="S76" s="22">
        <v>1440</v>
      </c>
      <c r="T76" s="40"/>
      <c r="U76" s="22"/>
      <c r="V76" s="40"/>
      <c r="W76" s="22">
        <f>T76*O76+V76*P76*O76</f>
        <v>0</v>
      </c>
      <c r="X76" s="24">
        <f>T76*E76+V76*F76</f>
        <v>0</v>
      </c>
      <c r="Y76" s="33"/>
      <c r="Z76" s="22"/>
      <c r="AA76" s="38"/>
    </row>
    <row r="77" spans="1:27" customHeight="1" ht="75.5">
      <c r="A77" s="22"/>
      <c r="B77" s="22" t="s">
        <v>1960</v>
      </c>
      <c r="C77" s="22" t="s">
        <v>1961</v>
      </c>
      <c r="D77" s="22"/>
      <c r="E77" s="24">
        <v>17.34</v>
      </c>
      <c r="F77" s="24"/>
      <c r="G77" s="27">
        <v>17.34</v>
      </c>
      <c r="H77" s="27"/>
      <c r="I77" s="30">
        <v>16.47</v>
      </c>
      <c r="J77" s="30"/>
      <c r="K77" s="34">
        <v>16.13</v>
      </c>
      <c r="L77" s="34"/>
      <c r="M77" s="37">
        <v>15.61</v>
      </c>
      <c r="N77" s="37"/>
      <c r="O77" s="38">
        <v>1</v>
      </c>
      <c r="P77" s="38">
        <v>1</v>
      </c>
      <c r="Q77" s="22"/>
      <c r="R77" s="38" t="s">
        <v>56</v>
      </c>
      <c r="S77" s="22">
        <v>2160</v>
      </c>
      <c r="T77" s="40"/>
      <c r="U77" s="22"/>
      <c r="V77" s="40"/>
      <c r="W77" s="22">
        <f>T77*O77+V77*P77*O77</f>
        <v>0</v>
      </c>
      <c r="X77" s="24">
        <f>T77*E77+V77*F77</f>
        <v>0</v>
      </c>
      <c r="Y77" s="33"/>
      <c r="Z77" s="22"/>
      <c r="AA77" s="38"/>
    </row>
    <row r="78" spans="1:27" customHeight="1" ht="75.5">
      <c r="A78" s="22"/>
      <c r="B78" s="22" t="s">
        <v>1962</v>
      </c>
      <c r="C78" s="22" t="s">
        <v>1963</v>
      </c>
      <c r="D78" s="22"/>
      <c r="E78" s="24">
        <v>20.66</v>
      </c>
      <c r="F78" s="24"/>
      <c r="G78" s="27">
        <v>20.66</v>
      </c>
      <c r="H78" s="27"/>
      <c r="I78" s="30">
        <v>19.63</v>
      </c>
      <c r="J78" s="30"/>
      <c r="K78" s="34">
        <v>19.21</v>
      </c>
      <c r="L78" s="34"/>
      <c r="M78" s="37">
        <v>18.59</v>
      </c>
      <c r="N78" s="37"/>
      <c r="O78" s="38">
        <v>1</v>
      </c>
      <c r="P78" s="38">
        <v>1</v>
      </c>
      <c r="Q78" s="22"/>
      <c r="R78" s="38" t="s">
        <v>56</v>
      </c>
      <c r="S78" s="22">
        <v>1440</v>
      </c>
      <c r="T78" s="40"/>
      <c r="U78" s="22"/>
      <c r="V78" s="40"/>
      <c r="W78" s="22">
        <f>T78*O78+V78*P78*O78</f>
        <v>0</v>
      </c>
      <c r="X78" s="24">
        <f>T78*E78+V78*F78</f>
        <v>0</v>
      </c>
      <c r="Y78" s="33"/>
      <c r="Z78" s="22"/>
      <c r="AA78" s="38"/>
    </row>
    <row r="79" spans="1:27" customHeight="1" ht="75.5">
      <c r="A79" s="22"/>
      <c r="B79" s="22" t="s">
        <v>1964</v>
      </c>
      <c r="C79" s="22" t="s">
        <v>1965</v>
      </c>
      <c r="D79" s="22"/>
      <c r="E79" s="24">
        <v>15.12</v>
      </c>
      <c r="F79" s="24"/>
      <c r="G79" s="27">
        <v>15.12</v>
      </c>
      <c r="H79" s="27"/>
      <c r="I79" s="30">
        <v>14.36</v>
      </c>
      <c r="J79" s="30"/>
      <c r="K79" s="34">
        <v>14.06</v>
      </c>
      <c r="L79" s="34"/>
      <c r="M79" s="37">
        <v>13.61</v>
      </c>
      <c r="N79" s="37"/>
      <c r="O79" s="38">
        <v>1</v>
      </c>
      <c r="P79" s="38">
        <v>1</v>
      </c>
      <c r="Q79" s="22"/>
      <c r="R79" s="38" t="s">
        <v>56</v>
      </c>
      <c r="S79" s="22">
        <v>2160</v>
      </c>
      <c r="T79" s="40"/>
      <c r="U79" s="22"/>
      <c r="V79" s="40"/>
      <c r="W79" s="22">
        <f>T79*O79+V79*P79*O79</f>
        <v>0</v>
      </c>
      <c r="X79" s="24">
        <f>T79*E79+V79*F79</f>
        <v>0</v>
      </c>
      <c r="Y79" s="33"/>
      <c r="Z79" s="22"/>
      <c r="AA79" s="38"/>
    </row>
    <row r="80" spans="1:27" customHeight="1" ht="75.5">
      <c r="A80" s="22"/>
      <c r="B80" s="22" t="s">
        <v>1966</v>
      </c>
      <c r="C80" s="22" t="s">
        <v>1967</v>
      </c>
      <c r="D80" s="22"/>
      <c r="E80" s="24">
        <v>19.18</v>
      </c>
      <c r="F80" s="24"/>
      <c r="G80" s="27">
        <v>19.18</v>
      </c>
      <c r="H80" s="27"/>
      <c r="I80" s="30">
        <v>18.22</v>
      </c>
      <c r="J80" s="30"/>
      <c r="K80" s="34">
        <v>17.84</v>
      </c>
      <c r="L80" s="34"/>
      <c r="M80" s="37">
        <v>17.26</v>
      </c>
      <c r="N80" s="37"/>
      <c r="O80" s="38">
        <v>1</v>
      </c>
      <c r="P80" s="38">
        <v>1</v>
      </c>
      <c r="Q80" s="22"/>
      <c r="R80" s="38" t="s">
        <v>56</v>
      </c>
      <c r="S80" s="22">
        <v>2160</v>
      </c>
      <c r="T80" s="40"/>
      <c r="U80" s="22"/>
      <c r="V80" s="40"/>
      <c r="W80" s="22">
        <f>T80*O80+V80*P80*O80</f>
        <v>0</v>
      </c>
      <c r="X80" s="24">
        <f>T80*E80+V80*F80</f>
        <v>0</v>
      </c>
      <c r="Y80" s="33"/>
      <c r="Z80" s="22"/>
      <c r="AA80" s="38"/>
    </row>
    <row r="81" spans="1:27" customHeight="1" ht="75.5">
      <c r="A81" s="22"/>
      <c r="B81" s="22" t="s">
        <v>1968</v>
      </c>
      <c r="C81" s="22" t="s">
        <v>1969</v>
      </c>
      <c r="D81" s="22"/>
      <c r="E81" s="24">
        <v>19.18</v>
      </c>
      <c r="F81" s="24"/>
      <c r="G81" s="27">
        <v>19.18</v>
      </c>
      <c r="H81" s="27"/>
      <c r="I81" s="30">
        <v>18.22</v>
      </c>
      <c r="J81" s="30"/>
      <c r="K81" s="34">
        <v>17.84</v>
      </c>
      <c r="L81" s="34"/>
      <c r="M81" s="37">
        <v>17.26</v>
      </c>
      <c r="N81" s="37"/>
      <c r="O81" s="38">
        <v>1</v>
      </c>
      <c r="P81" s="38">
        <v>1</v>
      </c>
      <c r="Q81" s="22"/>
      <c r="R81" s="38" t="s">
        <v>56</v>
      </c>
      <c r="S81" s="22">
        <v>2160</v>
      </c>
      <c r="T81" s="40"/>
      <c r="U81" s="22"/>
      <c r="V81" s="40"/>
      <c r="W81" s="22">
        <f>T81*O81+V81*P81*O81</f>
        <v>0</v>
      </c>
      <c r="X81" s="24">
        <f>T81*E81+V81*F81</f>
        <v>0</v>
      </c>
      <c r="Y81" s="33"/>
      <c r="Z81" s="22"/>
      <c r="AA81" s="38"/>
    </row>
    <row r="82" spans="1:27" customHeight="1" ht="75.5">
      <c r="A82" s="22"/>
      <c r="B82" s="22" t="s">
        <v>1970</v>
      </c>
      <c r="C82" s="22" t="s">
        <v>1971</v>
      </c>
      <c r="D82" s="22"/>
      <c r="E82" s="24">
        <v>19.18</v>
      </c>
      <c r="F82" s="24"/>
      <c r="G82" s="27">
        <v>19.18</v>
      </c>
      <c r="H82" s="27"/>
      <c r="I82" s="30">
        <v>18.22</v>
      </c>
      <c r="J82" s="30"/>
      <c r="K82" s="34">
        <v>17.84</v>
      </c>
      <c r="L82" s="34"/>
      <c r="M82" s="37">
        <v>17.26</v>
      </c>
      <c r="N82" s="37"/>
      <c r="O82" s="38">
        <v>1</v>
      </c>
      <c r="P82" s="38">
        <v>1</v>
      </c>
      <c r="Q82" s="22"/>
      <c r="R82" s="38" t="s">
        <v>56</v>
      </c>
      <c r="S82" s="22">
        <v>2160</v>
      </c>
      <c r="T82" s="40"/>
      <c r="U82" s="22"/>
      <c r="V82" s="40"/>
      <c r="W82" s="22">
        <f>T82*O82+V82*P82*O82</f>
        <v>0</v>
      </c>
      <c r="X82" s="24">
        <f>T82*E82+V82*F82</f>
        <v>0</v>
      </c>
      <c r="Y82" s="33"/>
      <c r="Z82" s="22"/>
      <c r="AA82" s="38"/>
    </row>
    <row r="83" spans="1:27" customHeight="1" ht="75.5">
      <c r="A83" s="22"/>
      <c r="B83" s="22" t="s">
        <v>1972</v>
      </c>
      <c r="C83" s="22" t="s">
        <v>1973</v>
      </c>
      <c r="D83" s="22"/>
      <c r="E83" s="24">
        <v>19.18</v>
      </c>
      <c r="F83" s="24"/>
      <c r="G83" s="27">
        <v>19.18</v>
      </c>
      <c r="H83" s="27"/>
      <c r="I83" s="30">
        <v>18.22</v>
      </c>
      <c r="J83" s="30"/>
      <c r="K83" s="34">
        <v>17.84</v>
      </c>
      <c r="L83" s="34"/>
      <c r="M83" s="37">
        <v>17.26</v>
      </c>
      <c r="N83" s="37"/>
      <c r="O83" s="38">
        <v>1</v>
      </c>
      <c r="P83" s="38">
        <v>1</v>
      </c>
      <c r="Q83" s="22"/>
      <c r="R83" s="38" t="s">
        <v>56</v>
      </c>
      <c r="S83" s="22">
        <v>2160</v>
      </c>
      <c r="T83" s="40"/>
      <c r="U83" s="22"/>
      <c r="V83" s="40"/>
      <c r="W83" s="22">
        <f>T83*O83+V83*P83*O83</f>
        <v>0</v>
      </c>
      <c r="X83" s="24">
        <f>T83*E83+V83*F83</f>
        <v>0</v>
      </c>
      <c r="Y83" s="33"/>
      <c r="Z83" s="22"/>
      <c r="AA83" s="38"/>
    </row>
    <row r="84" spans="1:27" customHeight="1" ht="75.5">
      <c r="A84" s="22"/>
      <c r="B84" s="22" t="s">
        <v>1974</v>
      </c>
      <c r="C84" s="22" t="s">
        <v>1975</v>
      </c>
      <c r="D84" s="22"/>
      <c r="E84" s="24">
        <v>18.44</v>
      </c>
      <c r="F84" s="24"/>
      <c r="G84" s="27">
        <v>18.44</v>
      </c>
      <c r="H84" s="27"/>
      <c r="I84" s="30">
        <v>17.52</v>
      </c>
      <c r="J84" s="30"/>
      <c r="K84" s="34">
        <v>17.15</v>
      </c>
      <c r="L84" s="34"/>
      <c r="M84" s="37">
        <v>16.6</v>
      </c>
      <c r="N84" s="37"/>
      <c r="O84" s="38">
        <v>1</v>
      </c>
      <c r="P84" s="38">
        <v>1</v>
      </c>
      <c r="Q84" s="22"/>
      <c r="R84" s="38" t="s">
        <v>56</v>
      </c>
      <c r="S84" s="22">
        <v>2160</v>
      </c>
      <c r="T84" s="40"/>
      <c r="U84" s="22"/>
      <c r="V84" s="40"/>
      <c r="W84" s="22">
        <f>T84*O84+V84*P84*O84</f>
        <v>0</v>
      </c>
      <c r="X84" s="24">
        <f>T84*E84+V84*F84</f>
        <v>0</v>
      </c>
      <c r="Y84" s="33"/>
      <c r="Z84" s="22"/>
      <c r="AA84" s="38"/>
    </row>
    <row r="85" spans="1:27" customHeight="1" ht="75.5">
      <c r="A85" s="22"/>
      <c r="B85" s="22" t="s">
        <v>1976</v>
      </c>
      <c r="C85" s="22" t="s">
        <v>1977</v>
      </c>
      <c r="D85" s="22"/>
      <c r="E85" s="24">
        <v>18.44</v>
      </c>
      <c r="F85" s="24"/>
      <c r="G85" s="27">
        <v>18.44</v>
      </c>
      <c r="H85" s="27"/>
      <c r="I85" s="30">
        <v>17.52</v>
      </c>
      <c r="J85" s="30"/>
      <c r="K85" s="34">
        <v>17.15</v>
      </c>
      <c r="L85" s="34"/>
      <c r="M85" s="37">
        <v>16.6</v>
      </c>
      <c r="N85" s="37"/>
      <c r="O85" s="38">
        <v>1</v>
      </c>
      <c r="P85" s="38">
        <v>1</v>
      </c>
      <c r="Q85" s="22"/>
      <c r="R85" s="38" t="s">
        <v>56</v>
      </c>
      <c r="S85" s="22">
        <v>2160</v>
      </c>
      <c r="T85" s="40"/>
      <c r="U85" s="22"/>
      <c r="V85" s="40"/>
      <c r="W85" s="22">
        <f>T85*O85+V85*P85*O85</f>
        <v>0</v>
      </c>
      <c r="X85" s="24">
        <f>T85*E85+V85*F85</f>
        <v>0</v>
      </c>
      <c r="Y85" s="33"/>
      <c r="Z85" s="22"/>
      <c r="AA85" s="38"/>
    </row>
    <row r="86" spans="1:27" customHeight="1" ht="75.5">
      <c r="A86" s="22"/>
      <c r="B86" s="22" t="s">
        <v>1978</v>
      </c>
      <c r="C86" s="22" t="s">
        <v>1979</v>
      </c>
      <c r="D86" s="22"/>
      <c r="E86" s="24">
        <v>19.18</v>
      </c>
      <c r="F86" s="24"/>
      <c r="G86" s="27">
        <v>19.18</v>
      </c>
      <c r="H86" s="27"/>
      <c r="I86" s="30">
        <v>18.22</v>
      </c>
      <c r="J86" s="30"/>
      <c r="K86" s="34">
        <v>17.84</v>
      </c>
      <c r="L86" s="34"/>
      <c r="M86" s="37">
        <v>17.26</v>
      </c>
      <c r="N86" s="37"/>
      <c r="O86" s="38">
        <v>1</v>
      </c>
      <c r="P86" s="38">
        <v>1</v>
      </c>
      <c r="Q86" s="22"/>
      <c r="R86" s="38" t="s">
        <v>56</v>
      </c>
      <c r="S86" s="22">
        <v>2160</v>
      </c>
      <c r="T86" s="40"/>
      <c r="U86" s="22"/>
      <c r="V86" s="40"/>
      <c r="W86" s="22">
        <f>T86*O86+V86*P86*O86</f>
        <v>0</v>
      </c>
      <c r="X86" s="24">
        <f>T86*E86+V86*F86</f>
        <v>0</v>
      </c>
      <c r="Y86" s="33"/>
      <c r="Z86" s="22"/>
      <c r="AA86" s="38"/>
    </row>
    <row r="87" spans="1:27" customHeight="1" ht="75.5">
      <c r="A87" s="22"/>
      <c r="B87" s="22" t="s">
        <v>1980</v>
      </c>
      <c r="C87" s="22" t="s">
        <v>1981</v>
      </c>
      <c r="D87" s="22"/>
      <c r="E87" s="24">
        <v>104.76</v>
      </c>
      <c r="F87" s="24"/>
      <c r="G87" s="27">
        <v>104.76</v>
      </c>
      <c r="H87" s="27"/>
      <c r="I87" s="30">
        <v>99.52</v>
      </c>
      <c r="J87" s="30"/>
      <c r="K87" s="34">
        <v>97.43</v>
      </c>
      <c r="L87" s="34"/>
      <c r="M87" s="37">
        <v>94.28</v>
      </c>
      <c r="N87" s="37"/>
      <c r="O87" s="38">
        <v>1</v>
      </c>
      <c r="P87" s="38">
        <v>1</v>
      </c>
      <c r="Q87" s="22"/>
      <c r="R87" s="38" t="s">
        <v>56</v>
      </c>
      <c r="S87" s="22">
        <v>960</v>
      </c>
      <c r="T87" s="40"/>
      <c r="U87" s="22"/>
      <c r="V87" s="40"/>
      <c r="W87" s="22">
        <f>T87*O87+V87*P87*O87</f>
        <v>0</v>
      </c>
      <c r="X87" s="24">
        <f>T87*E87+V87*F87</f>
        <v>0</v>
      </c>
      <c r="Y87" s="33"/>
      <c r="Z87" s="22"/>
      <c r="AA87" s="38"/>
    </row>
    <row r="88" spans="1:27" customHeight="1" ht="75.5">
      <c r="A88" s="22"/>
      <c r="B88" s="22" t="s">
        <v>1982</v>
      </c>
      <c r="C88" s="22" t="s">
        <v>1983</v>
      </c>
      <c r="D88" s="22"/>
      <c r="E88" s="24">
        <v>156.4</v>
      </c>
      <c r="F88" s="24"/>
      <c r="G88" s="27">
        <v>156.4</v>
      </c>
      <c r="H88" s="27"/>
      <c r="I88" s="30">
        <v>148.58</v>
      </c>
      <c r="J88" s="30"/>
      <c r="K88" s="34">
        <v>145.45</v>
      </c>
      <c r="L88" s="34"/>
      <c r="M88" s="37">
        <v>140.76</v>
      </c>
      <c r="N88" s="37"/>
      <c r="O88" s="38">
        <v>1</v>
      </c>
      <c r="P88" s="38">
        <v>1</v>
      </c>
      <c r="Q88" s="22"/>
      <c r="R88" s="38" t="s">
        <v>56</v>
      </c>
      <c r="S88" s="22">
        <v>720</v>
      </c>
      <c r="T88" s="40"/>
      <c r="U88" s="22"/>
      <c r="V88" s="40"/>
      <c r="W88" s="22">
        <f>T88*O88+V88*P88*O88</f>
        <v>0</v>
      </c>
      <c r="X88" s="24">
        <f>T88*E88+V88*F88</f>
        <v>0</v>
      </c>
      <c r="Y88" s="33"/>
      <c r="Z88" s="22"/>
      <c r="AA88" s="38"/>
    </row>
    <row r="89" spans="1:27" customHeight="1" ht="75.5">
      <c r="A89" s="22"/>
      <c r="B89" s="22" t="s">
        <v>1984</v>
      </c>
      <c r="C89" s="22" t="s">
        <v>1985</v>
      </c>
      <c r="D89" s="22"/>
      <c r="E89" s="24">
        <v>156.02</v>
      </c>
      <c r="F89" s="24"/>
      <c r="G89" s="27">
        <v>156.02</v>
      </c>
      <c r="H89" s="27"/>
      <c r="I89" s="30">
        <v>148.22</v>
      </c>
      <c r="J89" s="30"/>
      <c r="K89" s="34">
        <v>145.1</v>
      </c>
      <c r="L89" s="34"/>
      <c r="M89" s="37">
        <v>140.42</v>
      </c>
      <c r="N89" s="37"/>
      <c r="O89" s="38">
        <v>1</v>
      </c>
      <c r="P89" s="38">
        <v>1</v>
      </c>
      <c r="Q89" s="22"/>
      <c r="R89" s="38" t="s">
        <v>56</v>
      </c>
      <c r="S89" s="22">
        <v>720</v>
      </c>
      <c r="T89" s="40"/>
      <c r="U89" s="22"/>
      <c r="V89" s="40"/>
      <c r="W89" s="22">
        <f>T89*O89+V89*P89*O89</f>
        <v>0</v>
      </c>
      <c r="X89" s="24">
        <f>T89*E89+V89*F89</f>
        <v>0</v>
      </c>
      <c r="Y89" s="33"/>
      <c r="Z89" s="22"/>
      <c r="AA89" s="38"/>
    </row>
    <row r="90" spans="1:27" customHeight="1" ht="75.5">
      <c r="A90" s="22"/>
      <c r="B90" s="22" t="s">
        <v>1986</v>
      </c>
      <c r="C90" s="22" t="s">
        <v>1987</v>
      </c>
      <c r="D90" s="22"/>
      <c r="E90" s="24">
        <v>56.8</v>
      </c>
      <c r="F90" s="24"/>
      <c r="G90" s="27">
        <v>56.8</v>
      </c>
      <c r="H90" s="27"/>
      <c r="I90" s="30">
        <v>53.96</v>
      </c>
      <c r="J90" s="30"/>
      <c r="K90" s="34">
        <v>52.82</v>
      </c>
      <c r="L90" s="34"/>
      <c r="M90" s="37">
        <v>51.12</v>
      </c>
      <c r="N90" s="37"/>
      <c r="O90" s="38">
        <v>1</v>
      </c>
      <c r="P90" s="38">
        <v>1</v>
      </c>
      <c r="Q90" s="22"/>
      <c r="R90" s="38" t="s">
        <v>56</v>
      </c>
      <c r="S90" s="22">
        <v>480</v>
      </c>
      <c r="T90" s="40"/>
      <c r="U90" s="22"/>
      <c r="V90" s="40"/>
      <c r="W90" s="22">
        <f>T90*O90+V90*P90*O90</f>
        <v>0</v>
      </c>
      <c r="X90" s="24">
        <f>T90*E90+V90*F90</f>
        <v>0</v>
      </c>
      <c r="Y90" s="33"/>
      <c r="Z90" s="22"/>
      <c r="AA90" s="38"/>
    </row>
    <row r="91" spans="1:27" customHeight="1" ht="75.5">
      <c r="A91" s="22"/>
      <c r="B91" s="22" t="s">
        <v>1988</v>
      </c>
      <c r="C91" s="22" t="s">
        <v>1989</v>
      </c>
      <c r="D91" s="22"/>
      <c r="E91" s="24">
        <v>56.8</v>
      </c>
      <c r="F91" s="24"/>
      <c r="G91" s="27">
        <v>56.8</v>
      </c>
      <c r="H91" s="27"/>
      <c r="I91" s="30">
        <v>53.96</v>
      </c>
      <c r="J91" s="30"/>
      <c r="K91" s="34">
        <v>52.82</v>
      </c>
      <c r="L91" s="34"/>
      <c r="M91" s="37">
        <v>51.12</v>
      </c>
      <c r="N91" s="37"/>
      <c r="O91" s="38">
        <v>1</v>
      </c>
      <c r="P91" s="38">
        <v>1</v>
      </c>
      <c r="Q91" s="22"/>
      <c r="R91" s="38" t="s">
        <v>56</v>
      </c>
      <c r="S91" s="22">
        <v>480</v>
      </c>
      <c r="T91" s="40"/>
      <c r="U91" s="22"/>
      <c r="V91" s="40"/>
      <c r="W91" s="22">
        <f>T91*O91+V91*P91*O91</f>
        <v>0</v>
      </c>
      <c r="X91" s="24">
        <f>T91*E91+V91*F91</f>
        <v>0</v>
      </c>
      <c r="Y91" s="33"/>
      <c r="Z91" s="22"/>
      <c r="AA91" s="38"/>
    </row>
    <row r="92" spans="1:27" customHeight="1" ht="75.5">
      <c r="A92" s="22"/>
      <c r="B92" s="22" t="s">
        <v>1990</v>
      </c>
      <c r="C92" s="22" t="s">
        <v>1991</v>
      </c>
      <c r="D92" s="22"/>
      <c r="E92" s="24">
        <v>15.5</v>
      </c>
      <c r="F92" s="24"/>
      <c r="G92" s="27">
        <v>15.5</v>
      </c>
      <c r="H92" s="27"/>
      <c r="I92" s="30">
        <v>14.73</v>
      </c>
      <c r="J92" s="30"/>
      <c r="K92" s="34">
        <v>14.42</v>
      </c>
      <c r="L92" s="34"/>
      <c r="M92" s="37">
        <v>13.95</v>
      </c>
      <c r="N92" s="37"/>
      <c r="O92" s="38">
        <v>1</v>
      </c>
      <c r="P92" s="38">
        <v>1</v>
      </c>
      <c r="Q92" s="22"/>
      <c r="R92" s="38" t="s">
        <v>56</v>
      </c>
      <c r="S92" s="22">
        <v>2160</v>
      </c>
      <c r="T92" s="40"/>
      <c r="U92" s="22"/>
      <c r="V92" s="40"/>
      <c r="W92" s="22">
        <f>T92*O92+V92*P92*O92</f>
        <v>0</v>
      </c>
      <c r="X92" s="24">
        <f>T92*E92+V92*F92</f>
        <v>0</v>
      </c>
      <c r="Y92" s="33"/>
      <c r="Z92" s="22"/>
      <c r="AA92" s="38"/>
    </row>
    <row r="93" spans="1:27" customHeight="1" ht="75.5">
      <c r="A93" s="22"/>
      <c r="B93" s="22" t="s">
        <v>1992</v>
      </c>
      <c r="C93" s="22" t="s">
        <v>1993</v>
      </c>
      <c r="D93" s="22"/>
      <c r="E93" s="24">
        <v>15.86</v>
      </c>
      <c r="F93" s="24"/>
      <c r="G93" s="27">
        <v>15.86</v>
      </c>
      <c r="H93" s="27"/>
      <c r="I93" s="30">
        <v>15.07</v>
      </c>
      <c r="J93" s="30"/>
      <c r="K93" s="34">
        <v>14.75</v>
      </c>
      <c r="L93" s="34"/>
      <c r="M93" s="37">
        <v>14.27</v>
      </c>
      <c r="N93" s="37"/>
      <c r="O93" s="38">
        <v>1</v>
      </c>
      <c r="P93" s="38">
        <v>1</v>
      </c>
      <c r="Q93" s="22"/>
      <c r="R93" s="38" t="s">
        <v>56</v>
      </c>
      <c r="S93" s="22">
        <v>2160</v>
      </c>
      <c r="T93" s="40"/>
      <c r="U93" s="22"/>
      <c r="V93" s="40"/>
      <c r="W93" s="22">
        <f>T93*O93+V93*P93*O93</f>
        <v>0</v>
      </c>
      <c r="X93" s="24">
        <f>T93*E93+V93*F93</f>
        <v>0</v>
      </c>
      <c r="Y93" s="33"/>
      <c r="Z93" s="22"/>
      <c r="AA93" s="38"/>
    </row>
    <row r="94" spans="1:27" customHeight="1" ht="75.5">
      <c r="A94" s="22"/>
      <c r="B94" s="22" t="s">
        <v>1994</v>
      </c>
      <c r="C94" s="22" t="s">
        <v>1995</v>
      </c>
      <c r="D94" s="22"/>
      <c r="E94" s="24">
        <v>122.82</v>
      </c>
      <c r="F94" s="24"/>
      <c r="G94" s="27">
        <v>122.82</v>
      </c>
      <c r="H94" s="27"/>
      <c r="I94" s="30">
        <v>116.68</v>
      </c>
      <c r="J94" s="30"/>
      <c r="K94" s="34">
        <v>114.22</v>
      </c>
      <c r="L94" s="34"/>
      <c r="M94" s="37">
        <v>110.54</v>
      </c>
      <c r="N94" s="37"/>
      <c r="O94" s="38">
        <v>1</v>
      </c>
      <c r="P94" s="38">
        <v>1</v>
      </c>
      <c r="Q94" s="22"/>
      <c r="R94" s="38" t="s">
        <v>56</v>
      </c>
      <c r="S94" s="22">
        <v>960</v>
      </c>
      <c r="T94" s="40"/>
      <c r="U94" s="22"/>
      <c r="V94" s="40"/>
      <c r="W94" s="22">
        <f>T94*O94+V94*P94*O94</f>
        <v>0</v>
      </c>
      <c r="X94" s="24">
        <f>T94*E94+V94*F94</f>
        <v>0</v>
      </c>
      <c r="Y94" s="33"/>
      <c r="Z94" s="22"/>
      <c r="AA94" s="38"/>
    </row>
    <row r="95" spans="1:27" customHeight="1" ht="75.5">
      <c r="A95" s="22"/>
      <c r="B95" s="22" t="s">
        <v>1996</v>
      </c>
      <c r="C95" s="22" t="s">
        <v>1997</v>
      </c>
      <c r="D95" s="22"/>
      <c r="E95" s="24">
        <v>168.94</v>
      </c>
      <c r="F95" s="24"/>
      <c r="G95" s="27">
        <v>168.94</v>
      </c>
      <c r="H95" s="27"/>
      <c r="I95" s="30">
        <v>160.49</v>
      </c>
      <c r="J95" s="30"/>
      <c r="K95" s="34">
        <v>157.11</v>
      </c>
      <c r="L95" s="34"/>
      <c r="M95" s="37">
        <v>152.05</v>
      </c>
      <c r="N95" s="37"/>
      <c r="O95" s="38">
        <v>1</v>
      </c>
      <c r="P95" s="38">
        <v>1</v>
      </c>
      <c r="Q95" s="22"/>
      <c r="R95" s="38" t="s">
        <v>56</v>
      </c>
      <c r="S95" s="22">
        <v>720</v>
      </c>
      <c r="T95" s="40"/>
      <c r="U95" s="22"/>
      <c r="V95" s="40"/>
      <c r="W95" s="22">
        <f>T95*O95+V95*P95*O95</f>
        <v>0</v>
      </c>
      <c r="X95" s="24">
        <f>T95*E95+V95*F95</f>
        <v>0</v>
      </c>
      <c r="Y95" s="33"/>
      <c r="Z95" s="22"/>
      <c r="AA95" s="38"/>
    </row>
    <row r="96" spans="1:27" customHeight="1" ht="75.5">
      <c r="A96" s="22"/>
      <c r="B96" s="22" t="s">
        <v>1998</v>
      </c>
      <c r="C96" s="22" t="s">
        <v>1999</v>
      </c>
      <c r="D96" s="22"/>
      <c r="E96" s="24">
        <v>56.44</v>
      </c>
      <c r="F96" s="24"/>
      <c r="G96" s="27">
        <v>56.44</v>
      </c>
      <c r="H96" s="27"/>
      <c r="I96" s="30">
        <v>53.62</v>
      </c>
      <c r="J96" s="30"/>
      <c r="K96" s="34">
        <v>52.49</v>
      </c>
      <c r="L96" s="34"/>
      <c r="M96" s="37">
        <v>50.8</v>
      </c>
      <c r="N96" s="37"/>
      <c r="O96" s="38">
        <v>1</v>
      </c>
      <c r="P96" s="38">
        <v>1</v>
      </c>
      <c r="Q96" s="22"/>
      <c r="R96" s="38" t="s">
        <v>56</v>
      </c>
      <c r="S96" s="22">
        <v>720</v>
      </c>
      <c r="T96" s="40"/>
      <c r="U96" s="22"/>
      <c r="V96" s="40"/>
      <c r="W96" s="22">
        <f>T96*O96+V96*P96*O96</f>
        <v>0</v>
      </c>
      <c r="X96" s="24">
        <f>T96*E96+V96*F96</f>
        <v>0</v>
      </c>
      <c r="Y96" s="33"/>
      <c r="Z96" s="22"/>
      <c r="AA96" s="38"/>
    </row>
    <row r="97" spans="1:27" customHeight="1" ht="75.5">
      <c r="A97" s="22"/>
      <c r="B97" s="22" t="s">
        <v>2000</v>
      </c>
      <c r="C97" s="22" t="s">
        <v>2001</v>
      </c>
      <c r="D97" s="22"/>
      <c r="E97" s="24">
        <v>184.42</v>
      </c>
      <c r="F97" s="24"/>
      <c r="G97" s="27">
        <v>184.42</v>
      </c>
      <c r="H97" s="27"/>
      <c r="I97" s="30">
        <v>175.2</v>
      </c>
      <c r="J97" s="30"/>
      <c r="K97" s="34">
        <v>171.51</v>
      </c>
      <c r="L97" s="34"/>
      <c r="M97" s="37">
        <v>165.98</v>
      </c>
      <c r="N97" s="37"/>
      <c r="O97" s="38">
        <v>1</v>
      </c>
      <c r="P97" s="38">
        <v>1</v>
      </c>
      <c r="Q97" s="22"/>
      <c r="R97" s="38" t="s">
        <v>56</v>
      </c>
      <c r="S97" s="22">
        <v>240</v>
      </c>
      <c r="T97" s="40"/>
      <c r="U97" s="22"/>
      <c r="V97" s="40"/>
      <c r="W97" s="22">
        <f>T97*O97+V97*P97*O97</f>
        <v>0</v>
      </c>
      <c r="X97" s="24">
        <f>T97*E97+V97*F97</f>
        <v>0</v>
      </c>
      <c r="Y97" s="33"/>
      <c r="Z97" s="22"/>
      <c r="AA97" s="38"/>
    </row>
    <row r="98" spans="1:27" customHeight="1" ht="75.5">
      <c r="A98" s="22"/>
      <c r="B98" s="22" t="s">
        <v>2002</v>
      </c>
      <c r="C98" s="22" t="s">
        <v>2003</v>
      </c>
      <c r="D98" s="22"/>
      <c r="E98" s="24">
        <v>164.5</v>
      </c>
      <c r="F98" s="24"/>
      <c r="G98" s="27">
        <v>164.5</v>
      </c>
      <c r="H98" s="27"/>
      <c r="I98" s="30">
        <v>156.28</v>
      </c>
      <c r="J98" s="30"/>
      <c r="K98" s="34">
        <v>152.99</v>
      </c>
      <c r="L98" s="34"/>
      <c r="M98" s="37">
        <v>148.05</v>
      </c>
      <c r="N98" s="37"/>
      <c r="O98" s="38">
        <v>1</v>
      </c>
      <c r="P98" s="38">
        <v>1</v>
      </c>
      <c r="Q98" s="22"/>
      <c r="R98" s="38" t="s">
        <v>56</v>
      </c>
      <c r="S98" s="22">
        <v>720</v>
      </c>
      <c r="T98" s="40"/>
      <c r="U98" s="22"/>
      <c r="V98" s="40"/>
      <c r="W98" s="22">
        <f>T98*O98+V98*P98*O98</f>
        <v>0</v>
      </c>
      <c r="X98" s="24">
        <f>T98*E98+V98*F98</f>
        <v>0</v>
      </c>
      <c r="Y98" s="33"/>
      <c r="Z98" s="22"/>
      <c r="AA98" s="38"/>
    </row>
    <row r="99" spans="1:27" customHeight="1" ht="75.5">
      <c r="A99" s="22"/>
      <c r="B99" s="22" t="s">
        <v>2004</v>
      </c>
      <c r="C99" s="22" t="s">
        <v>2005</v>
      </c>
      <c r="D99" s="22"/>
      <c r="E99" s="24">
        <v>18.48</v>
      </c>
      <c r="F99" s="24"/>
      <c r="G99" s="27">
        <v>18.48</v>
      </c>
      <c r="H99" s="27"/>
      <c r="I99" s="30">
        <v>17.56</v>
      </c>
      <c r="J99" s="30"/>
      <c r="K99" s="34">
        <v>17.19</v>
      </c>
      <c r="L99" s="34"/>
      <c r="M99" s="37">
        <v>16.63</v>
      </c>
      <c r="N99" s="37"/>
      <c r="O99" s="38">
        <v>1</v>
      </c>
      <c r="P99" s="38">
        <v>1</v>
      </c>
      <c r="Q99" s="22"/>
      <c r="R99" s="38" t="s">
        <v>56</v>
      </c>
      <c r="S99" s="22">
        <v>2160</v>
      </c>
      <c r="T99" s="40"/>
      <c r="U99" s="22"/>
      <c r="V99" s="40"/>
      <c r="W99" s="22">
        <f>T99*O99+V99*P99*O99</f>
        <v>0</v>
      </c>
      <c r="X99" s="24">
        <f>T99*E99+V99*F99</f>
        <v>0</v>
      </c>
      <c r="Y99" s="33"/>
      <c r="Z99" s="22"/>
      <c r="AA99" s="38"/>
    </row>
    <row r="100" spans="1:27" customHeight="1" ht="75.5">
      <c r="A100" s="22"/>
      <c r="B100" s="22" t="s">
        <v>2006</v>
      </c>
      <c r="C100" s="22" t="s">
        <v>2007</v>
      </c>
      <c r="D100" s="22"/>
      <c r="E100" s="24">
        <v>18.12</v>
      </c>
      <c r="F100" s="24"/>
      <c r="G100" s="27">
        <v>18.12</v>
      </c>
      <c r="H100" s="27"/>
      <c r="I100" s="30">
        <v>17.21</v>
      </c>
      <c r="J100" s="30"/>
      <c r="K100" s="34">
        <v>16.85</v>
      </c>
      <c r="L100" s="34"/>
      <c r="M100" s="37">
        <v>16.31</v>
      </c>
      <c r="N100" s="37"/>
      <c r="O100" s="38">
        <v>1</v>
      </c>
      <c r="P100" s="38">
        <v>1</v>
      </c>
      <c r="Q100" s="22"/>
      <c r="R100" s="38" t="s">
        <v>56</v>
      </c>
      <c r="S100" s="22">
        <v>2160</v>
      </c>
      <c r="T100" s="40"/>
      <c r="U100" s="22"/>
      <c r="V100" s="40"/>
      <c r="W100" s="22">
        <f>T100*O100+V100*P100*O100</f>
        <v>0</v>
      </c>
      <c r="X100" s="24">
        <f>T100*E100+V100*F100</f>
        <v>0</v>
      </c>
      <c r="Y100" s="33"/>
      <c r="Z100" s="22"/>
      <c r="AA100" s="38"/>
    </row>
    <row r="101" spans="1:27" customHeight="1" ht="75.5">
      <c r="A101" s="22"/>
      <c r="B101" s="22" t="s">
        <v>2008</v>
      </c>
      <c r="C101" s="22" t="s">
        <v>2009</v>
      </c>
      <c r="D101" s="22"/>
      <c r="E101" s="24">
        <v>18.12</v>
      </c>
      <c r="F101" s="24"/>
      <c r="G101" s="27">
        <v>18.12</v>
      </c>
      <c r="H101" s="27"/>
      <c r="I101" s="30">
        <v>17.21</v>
      </c>
      <c r="J101" s="30"/>
      <c r="K101" s="34">
        <v>16.85</v>
      </c>
      <c r="L101" s="34"/>
      <c r="M101" s="37">
        <v>16.31</v>
      </c>
      <c r="N101" s="37"/>
      <c r="O101" s="38">
        <v>1</v>
      </c>
      <c r="P101" s="38">
        <v>1</v>
      </c>
      <c r="Q101" s="22"/>
      <c r="R101" s="38" t="s">
        <v>56</v>
      </c>
      <c r="S101" s="22">
        <v>2157</v>
      </c>
      <c r="T101" s="40"/>
      <c r="U101" s="22"/>
      <c r="V101" s="40"/>
      <c r="W101" s="22">
        <f>T101*O101+V101*P101*O101</f>
        <v>0</v>
      </c>
      <c r="X101" s="24">
        <f>T101*E101+V101*F101</f>
        <v>0</v>
      </c>
      <c r="Y101" s="33"/>
      <c r="Z101" s="22"/>
      <c r="AA101" s="38"/>
    </row>
    <row r="102" spans="1:27" customHeight="1" ht="75.5">
      <c r="A102" s="22"/>
      <c r="B102" s="22" t="s">
        <v>2010</v>
      </c>
      <c r="C102" s="22" t="s">
        <v>2011</v>
      </c>
      <c r="D102" s="22"/>
      <c r="E102" s="24">
        <v>18.12</v>
      </c>
      <c r="F102" s="24"/>
      <c r="G102" s="27">
        <v>18.12</v>
      </c>
      <c r="H102" s="27"/>
      <c r="I102" s="30">
        <v>17.21</v>
      </c>
      <c r="J102" s="30"/>
      <c r="K102" s="34">
        <v>16.85</v>
      </c>
      <c r="L102" s="34"/>
      <c r="M102" s="37">
        <v>16.31</v>
      </c>
      <c r="N102" s="37"/>
      <c r="O102" s="38">
        <v>1</v>
      </c>
      <c r="P102" s="38">
        <v>1</v>
      </c>
      <c r="Q102" s="22"/>
      <c r="R102" s="38" t="s">
        <v>56</v>
      </c>
      <c r="S102" s="22">
        <v>2160</v>
      </c>
      <c r="T102" s="40"/>
      <c r="U102" s="22"/>
      <c r="V102" s="40"/>
      <c r="W102" s="22">
        <f>T102*O102+V102*P102*O102</f>
        <v>0</v>
      </c>
      <c r="X102" s="24">
        <f>T102*E102+V102*F102</f>
        <v>0</v>
      </c>
      <c r="Y102" s="33"/>
      <c r="Z102" s="22"/>
      <c r="AA102" s="38"/>
    </row>
    <row r="103" spans="1:27" customHeight="1" ht="75.5">
      <c r="A103" s="22"/>
      <c r="B103" s="22" t="s">
        <v>2012</v>
      </c>
      <c r="C103" s="22" t="s">
        <v>2013</v>
      </c>
      <c r="D103" s="22"/>
      <c r="E103" s="24">
        <v>243.58</v>
      </c>
      <c r="F103" s="24"/>
      <c r="G103" s="27">
        <v>243.58</v>
      </c>
      <c r="H103" s="27"/>
      <c r="I103" s="30">
        <v>231.4</v>
      </c>
      <c r="J103" s="30"/>
      <c r="K103" s="34">
        <v>226.53</v>
      </c>
      <c r="L103" s="34"/>
      <c r="M103" s="37">
        <v>219.22</v>
      </c>
      <c r="N103" s="37"/>
      <c r="O103" s="38">
        <v>1</v>
      </c>
      <c r="P103" s="38">
        <v>1</v>
      </c>
      <c r="Q103" s="22"/>
      <c r="R103" s="38" t="s">
        <v>56</v>
      </c>
      <c r="S103" s="22">
        <v>144</v>
      </c>
      <c r="T103" s="40"/>
      <c r="U103" s="22"/>
      <c r="V103" s="40"/>
      <c r="W103" s="22">
        <f>T103*O103+V103*P103*O103</f>
        <v>0</v>
      </c>
      <c r="X103" s="24">
        <f>T103*E103+V103*F103</f>
        <v>0</v>
      </c>
      <c r="Y103" s="33"/>
      <c r="Z103" s="22"/>
      <c r="AA103" s="38"/>
    </row>
    <row r="104" spans="1:27" customHeight="1" ht="75.5">
      <c r="A104" s="22"/>
      <c r="B104" s="22" t="s">
        <v>2014</v>
      </c>
      <c r="C104" s="22" t="s">
        <v>2015</v>
      </c>
      <c r="D104" s="22"/>
      <c r="E104" s="24">
        <v>18.12</v>
      </c>
      <c r="F104" s="24"/>
      <c r="G104" s="27">
        <v>18.12</v>
      </c>
      <c r="H104" s="27"/>
      <c r="I104" s="30">
        <v>17.21</v>
      </c>
      <c r="J104" s="30"/>
      <c r="K104" s="34">
        <v>16.85</v>
      </c>
      <c r="L104" s="34"/>
      <c r="M104" s="37">
        <v>16.31</v>
      </c>
      <c r="N104" s="37"/>
      <c r="O104" s="38">
        <v>1</v>
      </c>
      <c r="P104" s="38">
        <v>1</v>
      </c>
      <c r="Q104" s="22"/>
      <c r="R104" s="38" t="s">
        <v>56</v>
      </c>
      <c r="S104" s="22">
        <v>2160</v>
      </c>
      <c r="T104" s="40"/>
      <c r="U104" s="22"/>
      <c r="V104" s="40"/>
      <c r="W104" s="22">
        <f>T104*O104+V104*P104*O104</f>
        <v>0</v>
      </c>
      <c r="X104" s="24">
        <f>T104*E104+V104*F104</f>
        <v>0</v>
      </c>
      <c r="Y104" s="33"/>
      <c r="Z104" s="22"/>
      <c r="AA104" s="38"/>
    </row>
    <row r="105" spans="1:27" customHeight="1" ht="75.5">
      <c r="A105" s="22"/>
      <c r="B105" s="22" t="s">
        <v>2016</v>
      </c>
      <c r="C105" s="22" t="s">
        <v>2017</v>
      </c>
      <c r="D105" s="22"/>
      <c r="E105" s="24">
        <v>16.26</v>
      </c>
      <c r="F105" s="24"/>
      <c r="G105" s="27">
        <v>16.26</v>
      </c>
      <c r="H105" s="27"/>
      <c r="I105" s="30">
        <v>15.45</v>
      </c>
      <c r="J105" s="30"/>
      <c r="K105" s="34">
        <v>15.12</v>
      </c>
      <c r="L105" s="34"/>
      <c r="M105" s="37">
        <v>14.63</v>
      </c>
      <c r="N105" s="37"/>
      <c r="O105" s="38">
        <v>1</v>
      </c>
      <c r="P105" s="38">
        <v>1</v>
      </c>
      <c r="Q105" s="22"/>
      <c r="R105" s="38" t="s">
        <v>56</v>
      </c>
      <c r="S105" s="22">
        <v>2880</v>
      </c>
      <c r="T105" s="40"/>
      <c r="U105" s="22"/>
      <c r="V105" s="40"/>
      <c r="W105" s="22">
        <f>T105*O105+V105*P105*O105</f>
        <v>0</v>
      </c>
      <c r="X105" s="24">
        <f>T105*E105+V105*F105</f>
        <v>0</v>
      </c>
      <c r="Y105" s="33"/>
      <c r="Z105" s="22"/>
      <c r="AA105" s="38"/>
    </row>
    <row r="106" spans="1:27" customHeight="1" ht="75.5">
      <c r="A106" s="22"/>
      <c r="B106" s="22" t="s">
        <v>2018</v>
      </c>
      <c r="C106" s="22" t="s">
        <v>2019</v>
      </c>
      <c r="D106" s="22"/>
      <c r="E106" s="24">
        <v>16.26</v>
      </c>
      <c r="F106" s="24"/>
      <c r="G106" s="27">
        <v>16.26</v>
      </c>
      <c r="H106" s="27"/>
      <c r="I106" s="30">
        <v>15.45</v>
      </c>
      <c r="J106" s="30"/>
      <c r="K106" s="34">
        <v>15.12</v>
      </c>
      <c r="L106" s="34"/>
      <c r="M106" s="37">
        <v>14.63</v>
      </c>
      <c r="N106" s="37"/>
      <c r="O106" s="38">
        <v>1</v>
      </c>
      <c r="P106" s="38">
        <v>1</v>
      </c>
      <c r="Q106" s="22"/>
      <c r="R106" s="38" t="s">
        <v>56</v>
      </c>
      <c r="S106" s="22">
        <v>2879</v>
      </c>
      <c r="T106" s="40"/>
      <c r="U106" s="22"/>
      <c r="V106" s="40"/>
      <c r="W106" s="22">
        <f>T106*O106+V106*P106*O106</f>
        <v>0</v>
      </c>
      <c r="X106" s="24">
        <f>T106*E106+V106*F106</f>
        <v>0</v>
      </c>
      <c r="Y106" s="33"/>
      <c r="Z106" s="22"/>
      <c r="AA106" s="38"/>
    </row>
    <row r="107" spans="1:27" customHeight="1" ht="75.5">
      <c r="A107" s="22"/>
      <c r="B107" s="22" t="s">
        <v>2020</v>
      </c>
      <c r="C107" s="22" t="s">
        <v>2021</v>
      </c>
      <c r="D107" s="22"/>
      <c r="E107" s="24">
        <v>16.26</v>
      </c>
      <c r="F107" s="24"/>
      <c r="G107" s="27">
        <v>16.26</v>
      </c>
      <c r="H107" s="27"/>
      <c r="I107" s="30">
        <v>15.45</v>
      </c>
      <c r="J107" s="30"/>
      <c r="K107" s="34">
        <v>15.12</v>
      </c>
      <c r="L107" s="34"/>
      <c r="M107" s="37">
        <v>14.63</v>
      </c>
      <c r="N107" s="37"/>
      <c r="O107" s="38">
        <v>1</v>
      </c>
      <c r="P107" s="38">
        <v>1</v>
      </c>
      <c r="Q107" s="22"/>
      <c r="R107" s="38" t="s">
        <v>56</v>
      </c>
      <c r="S107" s="22">
        <v>2880</v>
      </c>
      <c r="T107" s="40"/>
      <c r="U107" s="22"/>
      <c r="V107" s="40"/>
      <c r="W107" s="22">
        <f>T107*O107+V107*P107*O107</f>
        <v>0</v>
      </c>
      <c r="X107" s="24">
        <f>T107*E107+V107*F107</f>
        <v>0</v>
      </c>
      <c r="Y107" s="33"/>
      <c r="Z107" s="22"/>
      <c r="AA107" s="38"/>
    </row>
    <row r="108" spans="1:27" customHeight="1" ht="75.5">
      <c r="A108" s="22"/>
      <c r="B108" s="22" t="s">
        <v>2022</v>
      </c>
      <c r="C108" s="22" t="s">
        <v>2023</v>
      </c>
      <c r="D108" s="22"/>
      <c r="E108" s="24">
        <v>243.2</v>
      </c>
      <c r="F108" s="24"/>
      <c r="G108" s="27">
        <v>243.2</v>
      </c>
      <c r="H108" s="27"/>
      <c r="I108" s="30">
        <v>231.04</v>
      </c>
      <c r="J108" s="30"/>
      <c r="K108" s="34">
        <v>226.18</v>
      </c>
      <c r="L108" s="34"/>
      <c r="M108" s="37">
        <v>218.88</v>
      </c>
      <c r="N108" s="37"/>
      <c r="O108" s="38">
        <v>1</v>
      </c>
      <c r="P108" s="38">
        <v>1</v>
      </c>
      <c r="Q108" s="22"/>
      <c r="R108" s="38" t="s">
        <v>56</v>
      </c>
      <c r="S108" s="22">
        <v>144</v>
      </c>
      <c r="T108" s="40"/>
      <c r="U108" s="22"/>
      <c r="V108" s="40"/>
      <c r="W108" s="22">
        <f>T108*O108+V108*P108*O108</f>
        <v>0</v>
      </c>
      <c r="X108" s="24">
        <f>T108*E108+V108*F108</f>
        <v>0</v>
      </c>
      <c r="Y108" s="33"/>
      <c r="Z108" s="22"/>
      <c r="AA108" s="38"/>
    </row>
    <row r="109" spans="1:27" customHeight="1" ht="75.5">
      <c r="A109" s="22"/>
      <c r="B109" s="22" t="s">
        <v>2024</v>
      </c>
      <c r="C109" s="22" t="s">
        <v>2025</v>
      </c>
      <c r="D109" s="22"/>
      <c r="E109" s="24">
        <v>241.36</v>
      </c>
      <c r="F109" s="24"/>
      <c r="G109" s="27">
        <v>241.36</v>
      </c>
      <c r="H109" s="27"/>
      <c r="I109" s="30">
        <v>229.29</v>
      </c>
      <c r="J109" s="30"/>
      <c r="K109" s="34">
        <v>224.46</v>
      </c>
      <c r="L109" s="34"/>
      <c r="M109" s="37">
        <v>217.22</v>
      </c>
      <c r="N109" s="37"/>
      <c r="O109" s="38">
        <v>1</v>
      </c>
      <c r="P109" s="38">
        <v>1</v>
      </c>
      <c r="Q109" s="22"/>
      <c r="R109" s="38" t="s">
        <v>56</v>
      </c>
      <c r="S109" s="22">
        <v>144</v>
      </c>
      <c r="T109" s="40"/>
      <c r="U109" s="22"/>
      <c r="V109" s="40"/>
      <c r="W109" s="22">
        <f>T109*O109+V109*P109*O109</f>
        <v>0</v>
      </c>
      <c r="X109" s="24">
        <f>T109*E109+V109*F109</f>
        <v>0</v>
      </c>
      <c r="Y109" s="33"/>
      <c r="Z109" s="22"/>
      <c r="AA109" s="38"/>
    </row>
    <row r="110" spans="1:27" customHeight="1" ht="75.5">
      <c r="A110" s="22"/>
      <c r="B110" s="22" t="s">
        <v>2026</v>
      </c>
      <c r="C110" s="22" t="s">
        <v>2027</v>
      </c>
      <c r="D110" s="22"/>
      <c r="E110" s="24">
        <v>241.72</v>
      </c>
      <c r="F110" s="24"/>
      <c r="G110" s="27">
        <v>241.72</v>
      </c>
      <c r="H110" s="27"/>
      <c r="I110" s="30">
        <v>229.63</v>
      </c>
      <c r="J110" s="30"/>
      <c r="K110" s="34">
        <v>224.8</v>
      </c>
      <c r="L110" s="34"/>
      <c r="M110" s="37">
        <v>217.55</v>
      </c>
      <c r="N110" s="37"/>
      <c r="O110" s="38">
        <v>1</v>
      </c>
      <c r="P110" s="38">
        <v>1</v>
      </c>
      <c r="Q110" s="22"/>
      <c r="R110" s="38" t="s">
        <v>56</v>
      </c>
      <c r="S110" s="22">
        <v>144</v>
      </c>
      <c r="T110" s="40"/>
      <c r="U110" s="22"/>
      <c r="V110" s="40"/>
      <c r="W110" s="22">
        <f>T110*O110+V110*P110*O110</f>
        <v>0</v>
      </c>
      <c r="X110" s="24">
        <f>T110*E110+V110*F110</f>
        <v>0</v>
      </c>
      <c r="Y110" s="33"/>
      <c r="Z110" s="22"/>
      <c r="AA110" s="38"/>
    </row>
    <row r="111" spans="1:27" customHeight="1" ht="75.5">
      <c r="A111" s="22"/>
      <c r="B111" s="22" t="s">
        <v>2028</v>
      </c>
      <c r="C111" s="22" t="s">
        <v>2029</v>
      </c>
      <c r="D111" s="22"/>
      <c r="E111" s="24">
        <v>243.2</v>
      </c>
      <c r="F111" s="24"/>
      <c r="G111" s="27">
        <v>243.2</v>
      </c>
      <c r="H111" s="27"/>
      <c r="I111" s="30">
        <v>231.04</v>
      </c>
      <c r="J111" s="30"/>
      <c r="K111" s="34">
        <v>226.18</v>
      </c>
      <c r="L111" s="34"/>
      <c r="M111" s="37">
        <v>218.88</v>
      </c>
      <c r="N111" s="37"/>
      <c r="O111" s="38">
        <v>1</v>
      </c>
      <c r="P111" s="38">
        <v>1</v>
      </c>
      <c r="Q111" s="22"/>
      <c r="R111" s="38" t="s">
        <v>56</v>
      </c>
      <c r="S111" s="22">
        <v>144</v>
      </c>
      <c r="T111" s="40"/>
      <c r="U111" s="22"/>
      <c r="V111" s="40"/>
      <c r="W111" s="22">
        <f>T111*O111+V111*P111*O111</f>
        <v>0</v>
      </c>
      <c r="X111" s="24">
        <f>T111*E111+V111*F111</f>
        <v>0</v>
      </c>
      <c r="Y111" s="33"/>
      <c r="Z111" s="22"/>
      <c r="AA111" s="38"/>
    </row>
    <row r="112" spans="1:27" customHeight="1" ht="75.5">
      <c r="A112" s="22"/>
      <c r="B112" s="22" t="s">
        <v>2030</v>
      </c>
      <c r="C112" s="22" t="s">
        <v>2031</v>
      </c>
      <c r="D112" s="22"/>
      <c r="E112" s="24">
        <v>124.18</v>
      </c>
      <c r="F112" s="24"/>
      <c r="G112" s="27">
        <v>124.18</v>
      </c>
      <c r="H112" s="27"/>
      <c r="I112" s="30">
        <v>117.97</v>
      </c>
      <c r="J112" s="30"/>
      <c r="K112" s="34">
        <v>115.49</v>
      </c>
      <c r="L112" s="34"/>
      <c r="M112" s="37">
        <v>111.76</v>
      </c>
      <c r="N112" s="37"/>
      <c r="O112" s="38">
        <v>1</v>
      </c>
      <c r="P112" s="38">
        <v>1</v>
      </c>
      <c r="Q112" s="22"/>
      <c r="R112" s="38" t="s">
        <v>56</v>
      </c>
      <c r="S112" s="22">
        <v>216</v>
      </c>
      <c r="T112" s="40"/>
      <c r="U112" s="22"/>
      <c r="V112" s="40"/>
      <c r="W112" s="22">
        <f>T112*O112+V112*P112*O112</f>
        <v>0</v>
      </c>
      <c r="X112" s="24">
        <f>T112*E112+V112*F112</f>
        <v>0</v>
      </c>
      <c r="Y112" s="33"/>
      <c r="Z112" s="22"/>
      <c r="AA112" s="38"/>
    </row>
    <row r="113" spans="1:27" customHeight="1" ht="75.5">
      <c r="A113" s="22"/>
      <c r="B113" s="22" t="s">
        <v>2032</v>
      </c>
      <c r="C113" s="22" t="s">
        <v>2033</v>
      </c>
      <c r="D113" s="22"/>
      <c r="E113" s="24">
        <v>203.66</v>
      </c>
      <c r="F113" s="24"/>
      <c r="G113" s="27">
        <v>203.66</v>
      </c>
      <c r="H113" s="27"/>
      <c r="I113" s="30">
        <v>193.48</v>
      </c>
      <c r="J113" s="30"/>
      <c r="K113" s="34">
        <v>189.4</v>
      </c>
      <c r="L113" s="34"/>
      <c r="M113" s="37">
        <v>183.29</v>
      </c>
      <c r="N113" s="37"/>
      <c r="O113" s="38">
        <v>1</v>
      </c>
      <c r="P113" s="38">
        <v>1</v>
      </c>
      <c r="Q113" s="22"/>
      <c r="R113" s="38" t="s">
        <v>56</v>
      </c>
      <c r="S113" s="22">
        <v>144</v>
      </c>
      <c r="T113" s="40"/>
      <c r="U113" s="22"/>
      <c r="V113" s="40"/>
      <c r="W113" s="22">
        <f>T113*O113+V113*P113*O113</f>
        <v>0</v>
      </c>
      <c r="X113" s="24">
        <f>T113*E113+V113*F113</f>
        <v>0</v>
      </c>
      <c r="Y113" s="33"/>
      <c r="Z113" s="22"/>
      <c r="AA113" s="38"/>
    </row>
    <row r="114" spans="1:27" customHeight="1" ht="75.5">
      <c r="A114" s="22"/>
      <c r="B114" s="22" t="s">
        <v>2034</v>
      </c>
      <c r="C114" s="22" t="s">
        <v>2035</v>
      </c>
      <c r="D114" s="22"/>
      <c r="E114" s="24">
        <v>241.36</v>
      </c>
      <c r="F114" s="24"/>
      <c r="G114" s="27">
        <v>241.36</v>
      </c>
      <c r="H114" s="27"/>
      <c r="I114" s="30">
        <v>229.29</v>
      </c>
      <c r="J114" s="30"/>
      <c r="K114" s="34">
        <v>224.46</v>
      </c>
      <c r="L114" s="34"/>
      <c r="M114" s="37">
        <v>217.22</v>
      </c>
      <c r="N114" s="37"/>
      <c r="O114" s="38">
        <v>1</v>
      </c>
      <c r="P114" s="38">
        <v>1</v>
      </c>
      <c r="Q114" s="22"/>
      <c r="R114" s="38" t="s">
        <v>56</v>
      </c>
      <c r="S114" s="22">
        <v>144</v>
      </c>
      <c r="T114" s="40"/>
      <c r="U114" s="22"/>
      <c r="V114" s="40"/>
      <c r="W114" s="22">
        <f>T114*O114+V114*P114*O114</f>
        <v>0</v>
      </c>
      <c r="X114" s="24">
        <f>T114*E114+V114*F114</f>
        <v>0</v>
      </c>
      <c r="Y114" s="33"/>
      <c r="Z114" s="22"/>
      <c r="AA114" s="38"/>
    </row>
    <row r="115" spans="1:27" customHeight="1" ht="75.5">
      <c r="A115" s="22"/>
      <c r="B115" s="22" t="s">
        <v>2036</v>
      </c>
      <c r="C115" s="22" t="s">
        <v>2037</v>
      </c>
      <c r="D115" s="22"/>
      <c r="E115" s="24">
        <v>242.46</v>
      </c>
      <c r="F115" s="24"/>
      <c r="G115" s="27">
        <v>242.46</v>
      </c>
      <c r="H115" s="27"/>
      <c r="I115" s="30">
        <v>230.34</v>
      </c>
      <c r="J115" s="30"/>
      <c r="K115" s="34">
        <v>225.49</v>
      </c>
      <c r="L115" s="34"/>
      <c r="M115" s="37">
        <v>218.21</v>
      </c>
      <c r="N115" s="37"/>
      <c r="O115" s="38">
        <v>1</v>
      </c>
      <c r="P115" s="38">
        <v>1</v>
      </c>
      <c r="Q115" s="22"/>
      <c r="R115" s="38" t="s">
        <v>56</v>
      </c>
      <c r="S115" s="22">
        <v>144</v>
      </c>
      <c r="T115" s="40"/>
      <c r="U115" s="22"/>
      <c r="V115" s="40"/>
      <c r="W115" s="22">
        <f>T115*O115+V115*P115*O115</f>
        <v>0</v>
      </c>
      <c r="X115" s="24">
        <f>T115*E115+V115*F115</f>
        <v>0</v>
      </c>
      <c r="Y115" s="33"/>
      <c r="Z115" s="22"/>
      <c r="AA115" s="38"/>
    </row>
    <row r="116" spans="1:27" customHeight="1" ht="75.5">
      <c r="A116" s="22"/>
      <c r="B116" s="22" t="s">
        <v>2038</v>
      </c>
      <c r="C116" s="22" t="s">
        <v>2039</v>
      </c>
      <c r="D116" s="22"/>
      <c r="E116" s="24">
        <v>15.5</v>
      </c>
      <c r="F116" s="24"/>
      <c r="G116" s="27">
        <v>15.5</v>
      </c>
      <c r="H116" s="27"/>
      <c r="I116" s="30">
        <v>14.73</v>
      </c>
      <c r="J116" s="30"/>
      <c r="K116" s="34">
        <v>14.42</v>
      </c>
      <c r="L116" s="34"/>
      <c r="M116" s="37">
        <v>13.95</v>
      </c>
      <c r="N116" s="37"/>
      <c r="O116" s="38">
        <v>1</v>
      </c>
      <c r="P116" s="38">
        <v>1</v>
      </c>
      <c r="Q116" s="22"/>
      <c r="R116" s="38" t="s">
        <v>56</v>
      </c>
      <c r="S116" s="22">
        <v>2160</v>
      </c>
      <c r="T116" s="40"/>
      <c r="U116" s="22"/>
      <c r="V116" s="40"/>
      <c r="W116" s="22">
        <f>T116*O116+V116*P116*O116</f>
        <v>0</v>
      </c>
      <c r="X116" s="24">
        <f>T116*E116+V116*F116</f>
        <v>0</v>
      </c>
      <c r="Y116" s="33"/>
      <c r="Z116" s="22"/>
      <c r="AA116" s="38"/>
    </row>
    <row r="117" spans="1:27" customHeight="1" ht="75.5">
      <c r="A117" s="22"/>
      <c r="B117" s="22" t="s">
        <v>2040</v>
      </c>
      <c r="C117" s="22" t="s">
        <v>2041</v>
      </c>
      <c r="D117" s="22"/>
      <c r="E117" s="24">
        <v>19.18</v>
      </c>
      <c r="F117" s="24"/>
      <c r="G117" s="27">
        <v>19.18</v>
      </c>
      <c r="H117" s="27"/>
      <c r="I117" s="30">
        <v>18.22</v>
      </c>
      <c r="J117" s="30"/>
      <c r="K117" s="34">
        <v>17.84</v>
      </c>
      <c r="L117" s="34"/>
      <c r="M117" s="37">
        <v>17.26</v>
      </c>
      <c r="N117" s="37"/>
      <c r="O117" s="38">
        <v>1</v>
      </c>
      <c r="P117" s="38">
        <v>1</v>
      </c>
      <c r="Q117" s="22"/>
      <c r="R117" s="38" t="s">
        <v>56</v>
      </c>
      <c r="S117" s="22">
        <v>2160</v>
      </c>
      <c r="T117" s="40"/>
      <c r="U117" s="22"/>
      <c r="V117" s="40"/>
      <c r="W117" s="22">
        <f>T117*O117+V117*P117*O117</f>
        <v>0</v>
      </c>
      <c r="X117" s="24">
        <f>T117*E117+V117*F117</f>
        <v>0</v>
      </c>
      <c r="Y117" s="33"/>
      <c r="Z117" s="22"/>
      <c r="AA117" s="38"/>
    </row>
    <row r="118" spans="1:27" customHeight="1" ht="75.5">
      <c r="A118" s="22"/>
      <c r="B118" s="22" t="s">
        <v>2042</v>
      </c>
      <c r="C118" s="22" t="s">
        <v>2043</v>
      </c>
      <c r="D118" s="22"/>
      <c r="E118" s="24">
        <v>15.5</v>
      </c>
      <c r="F118" s="24"/>
      <c r="G118" s="27">
        <v>15.5</v>
      </c>
      <c r="H118" s="27"/>
      <c r="I118" s="30">
        <v>14.73</v>
      </c>
      <c r="J118" s="30"/>
      <c r="K118" s="34">
        <v>14.42</v>
      </c>
      <c r="L118" s="34"/>
      <c r="M118" s="37">
        <v>13.95</v>
      </c>
      <c r="N118" s="37"/>
      <c r="O118" s="38">
        <v>1</v>
      </c>
      <c r="P118" s="38">
        <v>1</v>
      </c>
      <c r="Q118" s="22"/>
      <c r="R118" s="38" t="s">
        <v>56</v>
      </c>
      <c r="S118" s="22">
        <v>2160</v>
      </c>
      <c r="T118" s="40"/>
      <c r="U118" s="22"/>
      <c r="V118" s="40"/>
      <c r="W118" s="22">
        <f>T118*O118+V118*P118*O118</f>
        <v>0</v>
      </c>
      <c r="X118" s="24">
        <f>T118*E118+V118*F118</f>
        <v>0</v>
      </c>
      <c r="Y118" s="33"/>
      <c r="Z118" s="22"/>
      <c r="AA118" s="38"/>
    </row>
    <row r="119" spans="1:27" customHeight="1" ht="75.5">
      <c r="A119" s="22"/>
      <c r="B119" s="22" t="s">
        <v>2044</v>
      </c>
      <c r="C119" s="22" t="s">
        <v>2045</v>
      </c>
      <c r="D119" s="22"/>
      <c r="E119" s="24">
        <v>17.34</v>
      </c>
      <c r="F119" s="24"/>
      <c r="G119" s="27">
        <v>17.34</v>
      </c>
      <c r="H119" s="27"/>
      <c r="I119" s="30">
        <v>16.47</v>
      </c>
      <c r="J119" s="30"/>
      <c r="K119" s="34">
        <v>16.13</v>
      </c>
      <c r="L119" s="34"/>
      <c r="M119" s="37">
        <v>15.61</v>
      </c>
      <c r="N119" s="37"/>
      <c r="O119" s="38">
        <v>1</v>
      </c>
      <c r="P119" s="38">
        <v>1</v>
      </c>
      <c r="Q119" s="22"/>
      <c r="R119" s="38" t="s">
        <v>56</v>
      </c>
      <c r="S119" s="22">
        <v>2160</v>
      </c>
      <c r="T119" s="40"/>
      <c r="U119" s="22"/>
      <c r="V119" s="40"/>
      <c r="W119" s="22">
        <f>T119*O119+V119*P119*O119</f>
        <v>0</v>
      </c>
      <c r="X119" s="24">
        <f>T119*E119+V119*F119</f>
        <v>0</v>
      </c>
      <c r="Y119" s="33"/>
      <c r="Z119" s="22"/>
      <c r="AA119" s="38"/>
    </row>
    <row r="120" spans="1:27" customHeight="1" ht="75.5">
      <c r="A120" s="22"/>
      <c r="B120" s="22" t="s">
        <v>2046</v>
      </c>
      <c r="C120" s="22" t="s">
        <v>2047</v>
      </c>
      <c r="D120" s="22"/>
      <c r="E120" s="24">
        <v>28.4</v>
      </c>
      <c r="F120" s="24"/>
      <c r="G120" s="27">
        <v>28.4</v>
      </c>
      <c r="H120" s="27"/>
      <c r="I120" s="30">
        <v>26.98</v>
      </c>
      <c r="J120" s="30"/>
      <c r="K120" s="34">
        <v>26.41</v>
      </c>
      <c r="L120" s="34"/>
      <c r="M120" s="37">
        <v>25.56</v>
      </c>
      <c r="N120" s="37"/>
      <c r="O120" s="38">
        <v>1</v>
      </c>
      <c r="P120" s="38">
        <v>1</v>
      </c>
      <c r="Q120" s="22"/>
      <c r="R120" s="38" t="s">
        <v>56</v>
      </c>
      <c r="S120" s="22">
        <v>1440</v>
      </c>
      <c r="T120" s="40"/>
      <c r="U120" s="22"/>
      <c r="V120" s="40"/>
      <c r="W120" s="22">
        <f>T120*O120+V120*P120*O120</f>
        <v>0</v>
      </c>
      <c r="X120" s="24">
        <f>T120*E120+V120*F120</f>
        <v>0</v>
      </c>
      <c r="Y120" s="33"/>
      <c r="Z120" s="22"/>
      <c r="AA120" s="38"/>
    </row>
    <row r="121" spans="1:27" customHeight="1" ht="75.5">
      <c r="A121" s="22"/>
      <c r="B121" s="22" t="s">
        <v>2048</v>
      </c>
      <c r="C121" s="22" t="s">
        <v>2049</v>
      </c>
      <c r="D121" s="22"/>
      <c r="E121" s="24">
        <v>19.18</v>
      </c>
      <c r="F121" s="24"/>
      <c r="G121" s="27">
        <v>19.18</v>
      </c>
      <c r="H121" s="27"/>
      <c r="I121" s="30">
        <v>18.22</v>
      </c>
      <c r="J121" s="30"/>
      <c r="K121" s="34">
        <v>17.84</v>
      </c>
      <c r="L121" s="34"/>
      <c r="M121" s="37">
        <v>17.26</v>
      </c>
      <c r="N121" s="37"/>
      <c r="O121" s="38">
        <v>1</v>
      </c>
      <c r="P121" s="38">
        <v>1</v>
      </c>
      <c r="Q121" s="22"/>
      <c r="R121" s="38" t="s">
        <v>56</v>
      </c>
      <c r="S121" s="22">
        <v>2160</v>
      </c>
      <c r="T121" s="40"/>
      <c r="U121" s="22"/>
      <c r="V121" s="40"/>
      <c r="W121" s="22">
        <f>T121*O121+V121*P121*O121</f>
        <v>0</v>
      </c>
      <c r="X121" s="24">
        <f>T121*E121+V121*F121</f>
        <v>0</v>
      </c>
      <c r="Y121" s="33"/>
      <c r="Z121" s="22"/>
      <c r="AA121" s="38"/>
    </row>
    <row r="122" spans="1:27" customHeight="1" ht="75.5">
      <c r="A122" s="22"/>
      <c r="B122" s="22" t="s">
        <v>2050</v>
      </c>
      <c r="C122" s="22" t="s">
        <v>2051</v>
      </c>
      <c r="D122" s="22"/>
      <c r="E122" s="24">
        <v>18.12</v>
      </c>
      <c r="F122" s="24"/>
      <c r="G122" s="27">
        <v>18.12</v>
      </c>
      <c r="H122" s="27"/>
      <c r="I122" s="30">
        <v>17.21</v>
      </c>
      <c r="J122" s="30"/>
      <c r="K122" s="34">
        <v>16.85</v>
      </c>
      <c r="L122" s="34"/>
      <c r="M122" s="37">
        <v>16.31</v>
      </c>
      <c r="N122" s="37"/>
      <c r="O122" s="38">
        <v>1</v>
      </c>
      <c r="P122" s="38">
        <v>1</v>
      </c>
      <c r="Q122" s="22"/>
      <c r="R122" s="38" t="s">
        <v>56</v>
      </c>
      <c r="S122" s="22">
        <v>2160</v>
      </c>
      <c r="T122" s="40"/>
      <c r="U122" s="22"/>
      <c r="V122" s="40"/>
      <c r="W122" s="22">
        <f>T122*O122+V122*P122*O122</f>
        <v>0</v>
      </c>
      <c r="X122" s="24">
        <f>T122*E122+V122*F122</f>
        <v>0</v>
      </c>
      <c r="Y122" s="33"/>
      <c r="Z122" s="22"/>
      <c r="AA122" s="38"/>
    </row>
    <row r="123" spans="1:27" customHeight="1" ht="75.5">
      <c r="A123" s="22"/>
      <c r="B123" s="22" t="s">
        <v>2052</v>
      </c>
      <c r="C123" s="22" t="s">
        <v>2053</v>
      </c>
      <c r="D123" s="22"/>
      <c r="E123" s="24">
        <v>70.96</v>
      </c>
      <c r="F123" s="24"/>
      <c r="G123" s="27">
        <v>70.96</v>
      </c>
      <c r="H123" s="27"/>
      <c r="I123" s="30">
        <v>67.41</v>
      </c>
      <c r="J123" s="30"/>
      <c r="K123" s="34">
        <v>65.99</v>
      </c>
      <c r="L123" s="34"/>
      <c r="M123" s="37">
        <v>63.86</v>
      </c>
      <c r="N123" s="37"/>
      <c r="O123" s="38">
        <v>1</v>
      </c>
      <c r="P123" s="38">
        <v>1</v>
      </c>
      <c r="Q123" s="22"/>
      <c r="R123" s="38" t="s">
        <v>56</v>
      </c>
      <c r="S123" s="22">
        <v>432</v>
      </c>
      <c r="T123" s="40"/>
      <c r="U123" s="22"/>
      <c r="V123" s="40"/>
      <c r="W123" s="22">
        <f>T123*O123+V123*P123*O123</f>
        <v>0</v>
      </c>
      <c r="X123" s="24">
        <f>T123*E123+V123*F123</f>
        <v>0</v>
      </c>
      <c r="Y123" s="33"/>
      <c r="Z123" s="22"/>
      <c r="AA123" s="38"/>
    </row>
    <row r="124" spans="1:27" customHeight="1" ht="75.5">
      <c r="A124" s="22"/>
      <c r="B124" s="22" t="s">
        <v>2054</v>
      </c>
      <c r="C124" s="22" t="s">
        <v>2055</v>
      </c>
      <c r="D124" s="22"/>
      <c r="E124" s="24">
        <v>244.92</v>
      </c>
      <c r="F124" s="24"/>
      <c r="G124" s="27">
        <v>244.92</v>
      </c>
      <c r="H124" s="27"/>
      <c r="I124" s="30">
        <v>232.67</v>
      </c>
      <c r="J124" s="30"/>
      <c r="K124" s="34">
        <v>227.78</v>
      </c>
      <c r="L124" s="34"/>
      <c r="M124" s="37">
        <v>220.43</v>
      </c>
      <c r="N124" s="37"/>
      <c r="O124" s="38">
        <v>1</v>
      </c>
      <c r="P124" s="38">
        <v>1</v>
      </c>
      <c r="Q124" s="22"/>
      <c r="R124" s="38" t="s">
        <v>56</v>
      </c>
      <c r="S124" s="22">
        <v>288</v>
      </c>
      <c r="T124" s="40"/>
      <c r="U124" s="22"/>
      <c r="V124" s="40"/>
      <c r="W124" s="22">
        <f>T124*O124+V124*P124*O124</f>
        <v>0</v>
      </c>
      <c r="X124" s="24">
        <f>T124*E124+V124*F124</f>
        <v>0</v>
      </c>
      <c r="Y124" s="33"/>
      <c r="Z124" s="22"/>
      <c r="AA124" s="38"/>
    </row>
    <row r="125" spans="1:27" customHeight="1" ht="75.5">
      <c r="A125" s="22"/>
      <c r="B125" s="22" t="s">
        <v>2056</v>
      </c>
      <c r="C125" s="22" t="s">
        <v>2057</v>
      </c>
      <c r="D125" s="22"/>
      <c r="E125" s="24">
        <v>372.54</v>
      </c>
      <c r="F125" s="24"/>
      <c r="G125" s="27">
        <v>372.54</v>
      </c>
      <c r="H125" s="27"/>
      <c r="I125" s="30">
        <v>353.91</v>
      </c>
      <c r="J125" s="30"/>
      <c r="K125" s="34">
        <v>346.46</v>
      </c>
      <c r="L125" s="34"/>
      <c r="M125" s="37">
        <v>335.29</v>
      </c>
      <c r="N125" s="37"/>
      <c r="O125" s="38">
        <v>1</v>
      </c>
      <c r="P125" s="38">
        <v>1</v>
      </c>
      <c r="Q125" s="22"/>
      <c r="R125" s="38" t="s">
        <v>56</v>
      </c>
      <c r="S125" s="22">
        <v>240</v>
      </c>
      <c r="T125" s="40"/>
      <c r="U125" s="22"/>
      <c r="V125" s="40"/>
      <c r="W125" s="22">
        <f>T125*O125+V125*P125*O125</f>
        <v>0</v>
      </c>
      <c r="X125" s="24">
        <f>T125*E125+V125*F125</f>
        <v>0</v>
      </c>
      <c r="Y125" s="33"/>
      <c r="Z125" s="22"/>
      <c r="AA125" s="38"/>
    </row>
    <row r="126" spans="1:27" customHeight="1" ht="75.5">
      <c r="A126" s="22"/>
      <c r="B126" s="22" t="s">
        <v>2058</v>
      </c>
      <c r="C126" s="22" t="s">
        <v>2059</v>
      </c>
      <c r="D126" s="22"/>
      <c r="E126" s="24">
        <v>215.04</v>
      </c>
      <c r="F126" s="24"/>
      <c r="G126" s="27">
        <v>215.04</v>
      </c>
      <c r="H126" s="27"/>
      <c r="I126" s="30">
        <v>204.29</v>
      </c>
      <c r="J126" s="30"/>
      <c r="K126" s="34">
        <v>199.99</v>
      </c>
      <c r="L126" s="34"/>
      <c r="M126" s="37">
        <v>193.54</v>
      </c>
      <c r="N126" s="37"/>
      <c r="O126" s="38">
        <v>1</v>
      </c>
      <c r="P126" s="38">
        <v>1</v>
      </c>
      <c r="Q126" s="22"/>
      <c r="R126" s="38" t="s">
        <v>56</v>
      </c>
      <c r="S126" s="22">
        <v>720</v>
      </c>
      <c r="T126" s="40"/>
      <c r="U126" s="22"/>
      <c r="V126" s="40"/>
      <c r="W126" s="22">
        <f>T126*O126+V126*P126*O126</f>
        <v>0</v>
      </c>
      <c r="X126" s="24">
        <f>T126*E126+V126*F126</f>
        <v>0</v>
      </c>
      <c r="Y126" s="33"/>
      <c r="Z126" s="22"/>
      <c r="AA126" s="38"/>
    </row>
    <row r="127" spans="1:27" customHeight="1" ht="75.5">
      <c r="A127" s="22"/>
      <c r="B127" s="22" t="s">
        <v>2060</v>
      </c>
      <c r="C127" s="22" t="s">
        <v>2061</v>
      </c>
      <c r="D127" s="22"/>
      <c r="E127" s="24">
        <v>141.64</v>
      </c>
      <c r="F127" s="24"/>
      <c r="G127" s="27">
        <v>141.64</v>
      </c>
      <c r="H127" s="27"/>
      <c r="I127" s="30">
        <v>134.56</v>
      </c>
      <c r="J127" s="30"/>
      <c r="K127" s="34">
        <v>131.73</v>
      </c>
      <c r="L127" s="34"/>
      <c r="M127" s="37">
        <v>127.48</v>
      </c>
      <c r="N127" s="37"/>
      <c r="O127" s="38">
        <v>1</v>
      </c>
      <c r="P127" s="38">
        <v>1</v>
      </c>
      <c r="Q127" s="22"/>
      <c r="R127" s="38" t="s">
        <v>56</v>
      </c>
      <c r="S127" s="22">
        <v>240</v>
      </c>
      <c r="T127" s="40"/>
      <c r="U127" s="22"/>
      <c r="V127" s="40"/>
      <c r="W127" s="22">
        <f>T127*O127+V127*P127*O127</f>
        <v>0</v>
      </c>
      <c r="X127" s="24">
        <f>T127*E127+V127*F127</f>
        <v>0</v>
      </c>
      <c r="Y127" s="33"/>
      <c r="Z127" s="22"/>
      <c r="AA127" s="38"/>
    </row>
    <row r="128" spans="1:27" customHeight="1" ht="75.5">
      <c r="A128" s="22"/>
      <c r="B128" s="22" t="s">
        <v>2062</v>
      </c>
      <c r="C128" s="22" t="s">
        <v>2063</v>
      </c>
      <c r="D128" s="22"/>
      <c r="E128" s="24">
        <v>317.96</v>
      </c>
      <c r="F128" s="24"/>
      <c r="G128" s="27">
        <v>317.96</v>
      </c>
      <c r="H128" s="27"/>
      <c r="I128" s="30">
        <v>302.06</v>
      </c>
      <c r="J128" s="30"/>
      <c r="K128" s="34">
        <v>295.7</v>
      </c>
      <c r="L128" s="34"/>
      <c r="M128" s="37">
        <v>286.16</v>
      </c>
      <c r="N128" s="37"/>
      <c r="O128" s="38">
        <v>1</v>
      </c>
      <c r="P128" s="38">
        <v>1</v>
      </c>
      <c r="Q128" s="22"/>
      <c r="R128" s="38" t="s">
        <v>56</v>
      </c>
      <c r="S128" s="22">
        <v>240</v>
      </c>
      <c r="T128" s="40"/>
      <c r="U128" s="22"/>
      <c r="V128" s="40"/>
      <c r="W128" s="22">
        <f>T128*O128+V128*P128*O128</f>
        <v>0</v>
      </c>
      <c r="X128" s="24">
        <f>T128*E128+V128*F128</f>
        <v>0</v>
      </c>
      <c r="Y128" s="33"/>
      <c r="Z128" s="22"/>
      <c r="AA128" s="38"/>
    </row>
    <row r="129" spans="1:27" customHeight="1" ht="75.5">
      <c r="A129" s="22"/>
      <c r="B129" s="22" t="s">
        <v>2064</v>
      </c>
      <c r="C129" s="22" t="s">
        <v>2065</v>
      </c>
      <c r="D129" s="22"/>
      <c r="E129" s="24">
        <v>203.24</v>
      </c>
      <c r="F129" s="24"/>
      <c r="G129" s="27">
        <v>203.24</v>
      </c>
      <c r="H129" s="27"/>
      <c r="I129" s="30">
        <v>193.08</v>
      </c>
      <c r="J129" s="30"/>
      <c r="K129" s="34">
        <v>189.01</v>
      </c>
      <c r="L129" s="34"/>
      <c r="M129" s="37">
        <v>182.92</v>
      </c>
      <c r="N129" s="37"/>
      <c r="O129" s="38">
        <v>1</v>
      </c>
      <c r="P129" s="38">
        <v>1</v>
      </c>
      <c r="Q129" s="22"/>
      <c r="R129" s="38" t="s">
        <v>56</v>
      </c>
      <c r="S129" s="22">
        <v>720</v>
      </c>
      <c r="T129" s="40"/>
      <c r="U129" s="22"/>
      <c r="V129" s="40"/>
      <c r="W129" s="22">
        <f>T129*O129+V129*P129*O129</f>
        <v>0</v>
      </c>
      <c r="X129" s="24">
        <f>T129*E129+V129*F129</f>
        <v>0</v>
      </c>
      <c r="Y129" s="33"/>
      <c r="Z129" s="22"/>
      <c r="AA129" s="38"/>
    </row>
    <row r="130" spans="1:27" customHeight="1" ht="75.5">
      <c r="A130" s="22"/>
      <c r="B130" s="22" t="s">
        <v>2066</v>
      </c>
      <c r="C130" s="22" t="s">
        <v>2067</v>
      </c>
      <c r="D130" s="22"/>
      <c r="E130" s="24">
        <v>256.14</v>
      </c>
      <c r="F130" s="24"/>
      <c r="G130" s="27">
        <v>256.14</v>
      </c>
      <c r="H130" s="27"/>
      <c r="I130" s="30">
        <v>243.33</v>
      </c>
      <c r="J130" s="30"/>
      <c r="K130" s="34">
        <v>238.21</v>
      </c>
      <c r="L130" s="34"/>
      <c r="M130" s="37">
        <v>230.53</v>
      </c>
      <c r="N130" s="37"/>
      <c r="O130" s="38">
        <v>1</v>
      </c>
      <c r="P130" s="38">
        <v>1</v>
      </c>
      <c r="Q130" s="22"/>
      <c r="R130" s="38" t="s">
        <v>56</v>
      </c>
      <c r="S130" s="22">
        <v>72</v>
      </c>
      <c r="T130" s="40"/>
      <c r="U130" s="22"/>
      <c r="V130" s="40"/>
      <c r="W130" s="22">
        <f>T130*O130+V130*P130*O130</f>
        <v>0</v>
      </c>
      <c r="X130" s="24">
        <f>T130*E130+V130*F130</f>
        <v>0</v>
      </c>
      <c r="Y130" s="33"/>
      <c r="Z130" s="22"/>
      <c r="AA130" s="38"/>
    </row>
    <row r="131" spans="1:27" customHeight="1" ht="75.5">
      <c r="A131" s="22"/>
      <c r="B131" s="22" t="s">
        <v>2068</v>
      </c>
      <c r="C131" s="22" t="s">
        <v>2069</v>
      </c>
      <c r="D131" s="22"/>
      <c r="E131" s="24">
        <v>143.4</v>
      </c>
      <c r="F131" s="24"/>
      <c r="G131" s="27">
        <v>71.7</v>
      </c>
      <c r="H131" s="27"/>
      <c r="I131" s="30">
        <v>68.12</v>
      </c>
      <c r="J131" s="30"/>
      <c r="K131" s="34">
        <v>66.68</v>
      </c>
      <c r="L131" s="34"/>
      <c r="M131" s="37">
        <v>64.53</v>
      </c>
      <c r="N131" s="37"/>
      <c r="O131" s="38">
        <v>2</v>
      </c>
      <c r="P131" s="38">
        <v>1</v>
      </c>
      <c r="Q131" s="22"/>
      <c r="R131" s="38" t="s">
        <v>56</v>
      </c>
      <c r="S131" s="22">
        <v>75</v>
      </c>
      <c r="T131" s="40"/>
      <c r="U131" s="22"/>
      <c r="V131" s="40"/>
      <c r="W131" s="22">
        <f>T131*O131+V131*P131*O131</f>
        <v>0</v>
      </c>
      <c r="X131" s="24">
        <f>T131*E131+V131*F131</f>
        <v>0</v>
      </c>
      <c r="Y131" s="33"/>
      <c r="Z131" s="22"/>
      <c r="AA131" s="38"/>
    </row>
    <row r="132" spans="1:27" customHeight="1" ht="75.5">
      <c r="A132" s="22"/>
      <c r="B132" s="22" t="s">
        <v>2070</v>
      </c>
      <c r="C132" s="22" t="s">
        <v>2071</v>
      </c>
      <c r="D132" s="22"/>
      <c r="E132" s="24">
        <v>282.76</v>
      </c>
      <c r="F132" s="24"/>
      <c r="G132" s="27">
        <v>282.76</v>
      </c>
      <c r="H132" s="27"/>
      <c r="I132" s="30">
        <v>268.62</v>
      </c>
      <c r="J132" s="30"/>
      <c r="K132" s="34">
        <v>262.97</v>
      </c>
      <c r="L132" s="34"/>
      <c r="M132" s="37">
        <v>254.48</v>
      </c>
      <c r="N132" s="37"/>
      <c r="O132" s="38">
        <v>1</v>
      </c>
      <c r="P132" s="38">
        <v>1</v>
      </c>
      <c r="Q132" s="22"/>
      <c r="R132" s="38" t="s">
        <v>56</v>
      </c>
      <c r="S132" s="22">
        <v>108</v>
      </c>
      <c r="T132" s="40"/>
      <c r="U132" s="22"/>
      <c r="V132" s="40"/>
      <c r="W132" s="22">
        <f>T132*O132+V132*P132*O132</f>
        <v>0</v>
      </c>
      <c r="X132" s="24">
        <f>T132*E132+V132*F132</f>
        <v>0</v>
      </c>
      <c r="Y132" s="33"/>
      <c r="Z132" s="22"/>
      <c r="AA132" s="38"/>
    </row>
    <row r="133" spans="1:27" customHeight="1" ht="75.5">
      <c r="A133" s="22"/>
      <c r="B133" s="22" t="s">
        <v>2072</v>
      </c>
      <c r="C133" s="22" t="s">
        <v>2073</v>
      </c>
      <c r="D133" s="22"/>
      <c r="E133" s="24">
        <v>179.64</v>
      </c>
      <c r="F133" s="24"/>
      <c r="G133" s="27">
        <v>179.64</v>
      </c>
      <c r="H133" s="27"/>
      <c r="I133" s="30">
        <v>170.66</v>
      </c>
      <c r="J133" s="30"/>
      <c r="K133" s="34">
        <v>167.07</v>
      </c>
      <c r="L133" s="34"/>
      <c r="M133" s="37">
        <v>161.68</v>
      </c>
      <c r="N133" s="37"/>
      <c r="O133" s="38">
        <v>1</v>
      </c>
      <c r="P133" s="38">
        <v>1</v>
      </c>
      <c r="Q133" s="22"/>
      <c r="R133" s="38" t="s">
        <v>56</v>
      </c>
      <c r="S133" s="22">
        <v>720</v>
      </c>
      <c r="T133" s="40"/>
      <c r="U133" s="22"/>
      <c r="V133" s="40"/>
      <c r="W133" s="22">
        <f>T133*O133+V133*P133*O133</f>
        <v>0</v>
      </c>
      <c r="X133" s="24">
        <f>T133*E133+V133*F133</f>
        <v>0</v>
      </c>
      <c r="Y133" s="33"/>
      <c r="Z133" s="22"/>
      <c r="AA133" s="38"/>
    </row>
    <row r="134" spans="1:27" customHeight="1" ht="75.5">
      <c r="A134" s="22"/>
      <c r="B134" s="22" t="s">
        <v>2074</v>
      </c>
      <c r="C134" s="22" t="s">
        <v>2075</v>
      </c>
      <c r="D134" s="22"/>
      <c r="E134" s="24">
        <v>159.72</v>
      </c>
      <c r="F134" s="24"/>
      <c r="G134" s="27">
        <v>159.72</v>
      </c>
      <c r="H134" s="27"/>
      <c r="I134" s="30">
        <v>151.73</v>
      </c>
      <c r="J134" s="30"/>
      <c r="K134" s="34">
        <v>148.54</v>
      </c>
      <c r="L134" s="34"/>
      <c r="M134" s="37">
        <v>143.75</v>
      </c>
      <c r="N134" s="37"/>
      <c r="O134" s="38">
        <v>1</v>
      </c>
      <c r="P134" s="38">
        <v>1</v>
      </c>
      <c r="Q134" s="22"/>
      <c r="R134" s="38" t="s">
        <v>56</v>
      </c>
      <c r="S134" s="22">
        <v>720</v>
      </c>
      <c r="T134" s="40"/>
      <c r="U134" s="22"/>
      <c r="V134" s="40"/>
      <c r="W134" s="22">
        <f>T134*O134+V134*P134*O134</f>
        <v>0</v>
      </c>
      <c r="X134" s="24">
        <f>T134*E134+V134*F134</f>
        <v>0</v>
      </c>
      <c r="Y134" s="33"/>
      <c r="Z134" s="22"/>
      <c r="AA134" s="38"/>
    </row>
    <row r="135" spans="1:27" customHeight="1" ht="75.5">
      <c r="A135" s="22"/>
      <c r="B135" s="22" t="s">
        <v>2076</v>
      </c>
      <c r="C135" s="22" t="s">
        <v>2077</v>
      </c>
      <c r="D135" s="22"/>
      <c r="E135" s="24">
        <v>274.62</v>
      </c>
      <c r="F135" s="24"/>
      <c r="G135" s="27">
        <v>274.62</v>
      </c>
      <c r="H135" s="27"/>
      <c r="I135" s="30">
        <v>260.89</v>
      </c>
      <c r="J135" s="30"/>
      <c r="K135" s="34">
        <v>255.4</v>
      </c>
      <c r="L135" s="34"/>
      <c r="M135" s="37">
        <v>247.16</v>
      </c>
      <c r="N135" s="37"/>
      <c r="O135" s="38">
        <v>1</v>
      </c>
      <c r="P135" s="38">
        <v>1</v>
      </c>
      <c r="Q135" s="22"/>
      <c r="R135" s="38" t="s">
        <v>56</v>
      </c>
      <c r="S135" s="22">
        <v>108</v>
      </c>
      <c r="T135" s="40"/>
      <c r="U135" s="22"/>
      <c r="V135" s="40"/>
      <c r="W135" s="22">
        <f>T135*O135+V135*P135*O135</f>
        <v>0</v>
      </c>
      <c r="X135" s="24">
        <f>T135*E135+V135*F135</f>
        <v>0</v>
      </c>
      <c r="Y135" s="33"/>
      <c r="Z135" s="22"/>
      <c r="AA135" s="38"/>
    </row>
    <row r="136" spans="1:27">
      <c r="A136" s="42"/>
      <c r="B136" s="42"/>
      <c r="C136" s="42"/>
      <c r="D136" s="42"/>
      <c r="E136" s="43"/>
      <c r="F136" s="43"/>
      <c r="G136" s="44"/>
      <c r="H136" s="44"/>
      <c r="I136" s="45"/>
      <c r="J136" s="45"/>
      <c r="K136" s="46"/>
      <c r="L136" s="46"/>
      <c r="M136" s="47"/>
      <c r="N136" s="47"/>
      <c r="O136" s="48"/>
      <c r="P136" s="48"/>
      <c r="Q136" s="42"/>
      <c r="R136" s="48"/>
      <c r="S136" s="42"/>
      <c r="T136" s="49"/>
      <c r="U136" s="42"/>
      <c r="V136" s="49"/>
      <c r="W136" s="42">
        <f>SUM(W3:W135)</f>
        <v>0</v>
      </c>
      <c r="X136" s="43">
        <f>SUM(X3:X135)</f>
        <v>0</v>
      </c>
      <c r="Y136" s="50"/>
      <c r="Z136" s="42"/>
      <c r="AA136" s="48"/>
    </row>
  </sheetData>
  <mergeCells>
    <mergeCell ref="I1:J1"/>
    <mergeCell ref="K1:L1"/>
    <mergeCell ref="M1:N1"/>
  </mergeCells>
  <conditionalFormatting sqref="X3:X136">
    <cfRule type="cellIs" dxfId="0" priority="1" operator="equal">
      <formula>0</formula>
    </cfRule>
  </conditionalFormatting>
  <conditionalFormatting sqref="W3:W136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8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2078</v>
      </c>
      <c r="C3" s="22" t="s">
        <v>2079</v>
      </c>
      <c r="D3" s="23" t="s">
        <v>2080</v>
      </c>
      <c r="E3" s="24">
        <v>348.0</v>
      </c>
      <c r="F3" s="24">
        <v>3569.0</v>
      </c>
      <c r="G3" s="27">
        <v>17.4</v>
      </c>
      <c r="H3" s="27">
        <v>14.87</v>
      </c>
      <c r="I3" s="30">
        <v>16.53</v>
      </c>
      <c r="J3" s="30">
        <v>14.13</v>
      </c>
      <c r="K3" s="34">
        <v>16.18</v>
      </c>
      <c r="L3" s="34">
        <v>13.83</v>
      </c>
      <c r="M3" s="37">
        <v>15.66</v>
      </c>
      <c r="N3" s="37">
        <v>13.38</v>
      </c>
      <c r="O3" s="38">
        <v>20</v>
      </c>
      <c r="P3" s="38">
        <v>12</v>
      </c>
      <c r="Q3" s="22">
        <v>460</v>
      </c>
      <c r="R3" s="38" t="s">
        <v>56</v>
      </c>
      <c r="S3" s="22">
        <v>67</v>
      </c>
      <c r="T3" s="40"/>
      <c r="U3" s="22">
        <v>5</v>
      </c>
      <c r="V3" s="40"/>
      <c r="W3" s="22">
        <f>T3*O3+V3*P3*O3</f>
        <v>0</v>
      </c>
      <c r="X3" s="24">
        <f>T3*E3+V3*F3</f>
        <v>0</v>
      </c>
      <c r="Y3" s="33" t="s">
        <v>2081</v>
      </c>
      <c r="Z3" s="22">
        <v>12</v>
      </c>
      <c r="AA3" s="38" t="s">
        <v>2082</v>
      </c>
    </row>
    <row r="4" spans="1:27" customHeight="1" ht="75.5">
      <c r="A4" s="22"/>
      <c r="B4" s="22" t="s">
        <v>2083</v>
      </c>
      <c r="C4" s="22" t="s">
        <v>2084</v>
      </c>
      <c r="D4" s="23" t="s">
        <v>2080</v>
      </c>
      <c r="E4" s="24">
        <v>339.0</v>
      </c>
      <c r="F4" s="24">
        <v>3484.0</v>
      </c>
      <c r="G4" s="27">
        <v>16.95</v>
      </c>
      <c r="H4" s="27">
        <v>14.52</v>
      </c>
      <c r="I4" s="30">
        <v>16.1</v>
      </c>
      <c r="J4" s="30">
        <v>13.79</v>
      </c>
      <c r="K4" s="34">
        <v>15.76</v>
      </c>
      <c r="L4" s="34">
        <v>13.5</v>
      </c>
      <c r="M4" s="37">
        <v>15.26</v>
      </c>
      <c r="N4" s="37">
        <v>13.07</v>
      </c>
      <c r="O4" s="38">
        <v>20</v>
      </c>
      <c r="P4" s="38">
        <v>12</v>
      </c>
      <c r="Q4" s="22">
        <v>593</v>
      </c>
      <c r="R4" s="38" t="s">
        <v>56</v>
      </c>
      <c r="S4" s="22">
        <v>133</v>
      </c>
      <c r="T4" s="40"/>
      <c r="U4" s="22">
        <v>11</v>
      </c>
      <c r="V4" s="40"/>
      <c r="W4" s="22">
        <f>T4*O4+V4*P4*O4</f>
        <v>0</v>
      </c>
      <c r="X4" s="24">
        <f>T4*E4+V4*F4</f>
        <v>0</v>
      </c>
      <c r="Y4" s="33" t="s">
        <v>2085</v>
      </c>
      <c r="Z4" s="22">
        <v>12</v>
      </c>
      <c r="AA4" s="38" t="s">
        <v>2082</v>
      </c>
    </row>
    <row r="5" spans="1:27" customHeight="1" ht="75.5">
      <c r="A5" s="22"/>
      <c r="B5" s="22" t="s">
        <v>2086</v>
      </c>
      <c r="C5" s="22" t="s">
        <v>77</v>
      </c>
      <c r="D5" s="23" t="s">
        <v>2080</v>
      </c>
      <c r="E5" s="24">
        <v>390.0</v>
      </c>
      <c r="F5" s="24">
        <v>3952.0</v>
      </c>
      <c r="G5" s="27">
        <v>19.5</v>
      </c>
      <c r="H5" s="27">
        <v>16.47</v>
      </c>
      <c r="I5" s="30">
        <v>18.53</v>
      </c>
      <c r="J5" s="30">
        <v>15.65</v>
      </c>
      <c r="K5" s="34">
        <v>18.14</v>
      </c>
      <c r="L5" s="34">
        <v>15.32</v>
      </c>
      <c r="M5" s="37">
        <v>17.55</v>
      </c>
      <c r="N5" s="37">
        <v>14.82</v>
      </c>
      <c r="O5" s="38">
        <v>20</v>
      </c>
      <c r="P5" s="38">
        <v>12</v>
      </c>
      <c r="Q5" s="22">
        <v>592</v>
      </c>
      <c r="R5" s="38" t="s">
        <v>56</v>
      </c>
      <c r="S5" s="22">
        <v>23</v>
      </c>
      <c r="T5" s="40"/>
      <c r="U5" s="22">
        <v>1</v>
      </c>
      <c r="V5" s="40"/>
      <c r="W5" s="22">
        <f>T5*O5+V5*P5*O5</f>
        <v>0</v>
      </c>
      <c r="X5" s="24">
        <f>T5*E5+V5*F5</f>
        <v>0</v>
      </c>
      <c r="Y5" s="33" t="s">
        <v>2087</v>
      </c>
      <c r="Z5" s="22">
        <v>12</v>
      </c>
      <c r="AA5" s="38" t="s">
        <v>2082</v>
      </c>
    </row>
    <row r="6" spans="1:27" customHeight="1" ht="75.5">
      <c r="A6" s="22"/>
      <c r="B6" s="22" t="s">
        <v>2088</v>
      </c>
      <c r="C6" s="22" t="s">
        <v>81</v>
      </c>
      <c r="D6" s="23" t="s">
        <v>2080</v>
      </c>
      <c r="E6" s="24">
        <v>390.0</v>
      </c>
      <c r="F6" s="24">
        <v>3952.0</v>
      </c>
      <c r="G6" s="27">
        <v>19.5</v>
      </c>
      <c r="H6" s="27">
        <v>16.47</v>
      </c>
      <c r="I6" s="30">
        <v>18.53</v>
      </c>
      <c r="J6" s="30">
        <v>15.65</v>
      </c>
      <c r="K6" s="34">
        <v>18.14</v>
      </c>
      <c r="L6" s="34">
        <v>15.32</v>
      </c>
      <c r="M6" s="37">
        <v>17.55</v>
      </c>
      <c r="N6" s="37">
        <v>14.82</v>
      </c>
      <c r="O6" s="38">
        <v>20</v>
      </c>
      <c r="P6" s="38">
        <v>12</v>
      </c>
      <c r="Q6" s="22">
        <v>593</v>
      </c>
      <c r="R6" s="38" t="s">
        <v>56</v>
      </c>
      <c r="S6" s="22">
        <v>14</v>
      </c>
      <c r="T6" s="40"/>
      <c r="U6" s="22">
        <v>1</v>
      </c>
      <c r="V6" s="40"/>
      <c r="W6" s="22">
        <f>T6*O6+V6*P6*O6</f>
        <v>0</v>
      </c>
      <c r="X6" s="24">
        <f>T6*E6+V6*F6</f>
        <v>0</v>
      </c>
      <c r="Y6" s="33" t="s">
        <v>82</v>
      </c>
      <c r="Z6" s="22">
        <v>12</v>
      </c>
      <c r="AA6" s="38" t="s">
        <v>2082</v>
      </c>
    </row>
    <row r="7" spans="1:27" customHeight="1" ht="75.5">
      <c r="A7" s="22"/>
      <c r="B7" s="22" t="s">
        <v>2089</v>
      </c>
      <c r="C7" s="22" t="s">
        <v>84</v>
      </c>
      <c r="D7" s="23" t="s">
        <v>2080</v>
      </c>
      <c r="E7" s="24">
        <v>390.0</v>
      </c>
      <c r="F7" s="24">
        <v>3952.0</v>
      </c>
      <c r="G7" s="27">
        <v>19.5</v>
      </c>
      <c r="H7" s="27">
        <v>16.47</v>
      </c>
      <c r="I7" s="30">
        <v>18.53</v>
      </c>
      <c r="J7" s="30">
        <v>15.65</v>
      </c>
      <c r="K7" s="34">
        <v>18.14</v>
      </c>
      <c r="L7" s="34">
        <v>15.32</v>
      </c>
      <c r="M7" s="37">
        <v>17.55</v>
      </c>
      <c r="N7" s="37">
        <v>14.82</v>
      </c>
      <c r="O7" s="38">
        <v>20</v>
      </c>
      <c r="P7" s="38">
        <v>12</v>
      </c>
      <c r="Q7" s="22">
        <v>593</v>
      </c>
      <c r="R7" s="38" t="s">
        <v>56</v>
      </c>
      <c r="S7" s="22">
        <v>3</v>
      </c>
      <c r="T7" s="40"/>
      <c r="U7" s="22">
        <v>0</v>
      </c>
      <c r="V7" s="40"/>
      <c r="W7" s="22">
        <f>T7*O7+V7*P7*O7</f>
        <v>0</v>
      </c>
      <c r="X7" s="24">
        <f>T7*E7+V7*F7</f>
        <v>0</v>
      </c>
      <c r="Y7" s="33" t="s">
        <v>85</v>
      </c>
      <c r="Z7" s="22">
        <v>12</v>
      </c>
      <c r="AA7" s="38" t="s">
        <v>2082</v>
      </c>
    </row>
    <row r="8" spans="1:27" customHeight="1" ht="75.5">
      <c r="A8" s="22"/>
      <c r="B8" s="22" t="s">
        <v>2090</v>
      </c>
      <c r="C8" s="22" t="s">
        <v>2091</v>
      </c>
      <c r="D8" s="23" t="s">
        <v>2080</v>
      </c>
      <c r="E8" s="24">
        <v>144.0</v>
      </c>
      <c r="F8" s="24">
        <v>2464.0</v>
      </c>
      <c r="G8" s="27">
        <v>144.0</v>
      </c>
      <c r="H8" s="27">
        <v>123.2</v>
      </c>
      <c r="I8" s="30">
        <v>136.8</v>
      </c>
      <c r="J8" s="30">
        <v>117.04</v>
      </c>
      <c r="K8" s="34">
        <v>133.92</v>
      </c>
      <c r="L8" s="34">
        <v>114.58</v>
      </c>
      <c r="M8" s="37">
        <v>129.6</v>
      </c>
      <c r="N8" s="37">
        <v>110.88</v>
      </c>
      <c r="O8" s="38">
        <v>1</v>
      </c>
      <c r="P8" s="38">
        <v>20</v>
      </c>
      <c r="Q8" s="22">
        <v>160</v>
      </c>
      <c r="R8" s="38" t="s">
        <v>56</v>
      </c>
      <c r="S8" s="22">
        <v>119</v>
      </c>
      <c r="T8" s="40"/>
      <c r="U8" s="22">
        <v>5</v>
      </c>
      <c r="V8" s="40"/>
      <c r="W8" s="22">
        <f>T8*O8+V8*P8*O8</f>
        <v>0</v>
      </c>
      <c r="X8" s="24">
        <f>T8*E8+V8*F8</f>
        <v>0</v>
      </c>
      <c r="Y8" s="33" t="s">
        <v>2092</v>
      </c>
      <c r="Z8" s="22">
        <v>6</v>
      </c>
      <c r="AA8" s="38" t="s">
        <v>2093</v>
      </c>
    </row>
    <row r="9" spans="1:27" customHeight="1" ht="75.5">
      <c r="A9" s="22"/>
      <c r="B9" s="22" t="s">
        <v>2094</v>
      </c>
      <c r="C9" s="22" t="s">
        <v>2095</v>
      </c>
      <c r="D9" s="23" t="s">
        <v>2080</v>
      </c>
      <c r="E9" s="24">
        <v>93.0</v>
      </c>
      <c r="F9" s="24">
        <v>1869.0</v>
      </c>
      <c r="G9" s="27">
        <v>93.0</v>
      </c>
      <c r="H9" s="27">
        <v>77.88</v>
      </c>
      <c r="I9" s="30">
        <v>88.35</v>
      </c>
      <c r="J9" s="30">
        <v>73.99</v>
      </c>
      <c r="K9" s="34">
        <v>86.49</v>
      </c>
      <c r="L9" s="34">
        <v>72.43</v>
      </c>
      <c r="M9" s="37">
        <v>83.7</v>
      </c>
      <c r="N9" s="37">
        <v>70.09</v>
      </c>
      <c r="O9" s="38">
        <v>1</v>
      </c>
      <c r="P9" s="38">
        <v>24</v>
      </c>
      <c r="Q9" s="22">
        <v>236</v>
      </c>
      <c r="R9" s="38" t="s">
        <v>109</v>
      </c>
      <c r="S9" s="22">
        <v>14</v>
      </c>
      <c r="T9" s="40"/>
      <c r="U9" s="22">
        <v>0</v>
      </c>
      <c r="V9" s="40"/>
      <c r="W9" s="22">
        <f>T9*O9+V9*P9*O9</f>
        <v>0</v>
      </c>
      <c r="X9" s="24">
        <f>T9*E9+V9*F9</f>
        <v>0</v>
      </c>
      <c r="Y9" s="33" t="s">
        <v>1215</v>
      </c>
      <c r="Z9" s="22">
        <v>9</v>
      </c>
      <c r="AA9" s="38" t="s">
        <v>2096</v>
      </c>
    </row>
    <row r="10" spans="1:27" customHeight="1" ht="75.5">
      <c r="A10" s="22"/>
      <c r="B10" s="22" t="s">
        <v>2097</v>
      </c>
      <c r="C10" s="22" t="s">
        <v>2098</v>
      </c>
      <c r="D10" s="23" t="s">
        <v>2080</v>
      </c>
      <c r="E10" s="24">
        <v>399.0</v>
      </c>
      <c r="F10" s="24">
        <v>3357.0</v>
      </c>
      <c r="G10" s="27">
        <v>7.98</v>
      </c>
      <c r="H10" s="27">
        <v>6.71</v>
      </c>
      <c r="I10" s="30">
        <v>7.58</v>
      </c>
      <c r="J10" s="30">
        <v>6.37</v>
      </c>
      <c r="K10" s="34">
        <v>7.42</v>
      </c>
      <c r="L10" s="34">
        <v>6.24</v>
      </c>
      <c r="M10" s="37">
        <v>7.18</v>
      </c>
      <c r="N10" s="37">
        <v>6.04</v>
      </c>
      <c r="O10" s="38">
        <v>50</v>
      </c>
      <c r="P10" s="38">
        <v>10</v>
      </c>
      <c r="Q10" s="22">
        <v>900</v>
      </c>
      <c r="R10" s="38" t="s">
        <v>56</v>
      </c>
      <c r="S10" s="22">
        <v>6</v>
      </c>
      <c r="T10" s="40"/>
      <c r="U10" s="22">
        <v>0</v>
      </c>
      <c r="V10" s="40"/>
      <c r="W10" s="22">
        <f>T10*O10+V10*P10*O10</f>
        <v>0</v>
      </c>
      <c r="X10" s="24">
        <f>T10*E10+V10*F10</f>
        <v>0</v>
      </c>
      <c r="Y10" s="33" t="s">
        <v>2099</v>
      </c>
      <c r="Z10" s="22">
        <v>6</v>
      </c>
      <c r="AA10" s="38" t="s">
        <v>2100</v>
      </c>
    </row>
    <row r="11" spans="1:27" customHeight="1" ht="75.5">
      <c r="A11" s="22"/>
      <c r="B11" s="22" t="s">
        <v>2101</v>
      </c>
      <c r="C11" s="22" t="s">
        <v>2102</v>
      </c>
      <c r="D11" s="23" t="s">
        <v>2080</v>
      </c>
      <c r="E11" s="24">
        <v>173.0</v>
      </c>
      <c r="F11" s="24">
        <v>2885.0</v>
      </c>
      <c r="G11" s="27">
        <v>5.77</v>
      </c>
      <c r="H11" s="27">
        <v>4.81</v>
      </c>
      <c r="I11" s="30">
        <v>5.48</v>
      </c>
      <c r="J11" s="30">
        <v>4.57</v>
      </c>
      <c r="K11" s="34">
        <v>5.37</v>
      </c>
      <c r="L11" s="34">
        <v>4.47</v>
      </c>
      <c r="M11" s="37">
        <v>5.19</v>
      </c>
      <c r="N11" s="37">
        <v>4.33</v>
      </c>
      <c r="O11" s="38">
        <v>30</v>
      </c>
      <c r="P11" s="38">
        <v>20</v>
      </c>
      <c r="Q11" s="22">
        <v>540</v>
      </c>
      <c r="R11" s="38" t="s">
        <v>109</v>
      </c>
      <c r="S11" s="22">
        <v>13</v>
      </c>
      <c r="T11" s="40"/>
      <c r="U11" s="22">
        <v>0</v>
      </c>
      <c r="V11" s="40"/>
      <c r="W11" s="22">
        <f>T11*O11+V11*P11*O11</f>
        <v>0</v>
      </c>
      <c r="X11" s="24">
        <f>T11*E11+V11*F11</f>
        <v>0</v>
      </c>
      <c r="Y11" s="33" t="s">
        <v>2103</v>
      </c>
      <c r="Z11" s="22">
        <v>12</v>
      </c>
      <c r="AA11" s="38" t="s">
        <v>2104</v>
      </c>
    </row>
    <row r="12" spans="1:27" customHeight="1" ht="75.5">
      <c r="A12" s="22"/>
      <c r="B12" s="22" t="s">
        <v>2105</v>
      </c>
      <c r="C12" s="22" t="s">
        <v>2106</v>
      </c>
      <c r="D12" s="23" t="s">
        <v>2080</v>
      </c>
      <c r="E12" s="24">
        <v>84.0</v>
      </c>
      <c r="F12" s="24">
        <v>2124.0</v>
      </c>
      <c r="G12" s="27">
        <v>84.0</v>
      </c>
      <c r="H12" s="27">
        <v>70.8</v>
      </c>
      <c r="I12" s="30">
        <v>79.8</v>
      </c>
      <c r="J12" s="30">
        <v>67.26</v>
      </c>
      <c r="K12" s="34">
        <v>78.12</v>
      </c>
      <c r="L12" s="34">
        <v>65.84</v>
      </c>
      <c r="M12" s="37">
        <v>75.6</v>
      </c>
      <c r="N12" s="37">
        <v>63.72</v>
      </c>
      <c r="O12" s="38">
        <v>1</v>
      </c>
      <c r="P12" s="38">
        <v>30</v>
      </c>
      <c r="Q12" s="22">
        <v>98</v>
      </c>
      <c r="R12" s="38" t="s">
        <v>56</v>
      </c>
      <c r="S12" s="22">
        <v>83</v>
      </c>
      <c r="T12" s="40"/>
      <c r="U12" s="22">
        <v>2</v>
      </c>
      <c r="V12" s="40"/>
      <c r="W12" s="22">
        <f>T12*O12+V12*P12*O12</f>
        <v>0</v>
      </c>
      <c r="X12" s="24">
        <f>T12*E12+V12*F12</f>
        <v>0</v>
      </c>
      <c r="Y12" s="33" t="s">
        <v>2107</v>
      </c>
      <c r="Z12" s="22">
        <v>10</v>
      </c>
      <c r="AA12" s="38" t="s">
        <v>2108</v>
      </c>
    </row>
    <row r="13" spans="1:27" customHeight="1" ht="75.5">
      <c r="A13" s="22"/>
      <c r="B13" s="22" t="s">
        <v>2109</v>
      </c>
      <c r="C13" s="22" t="s">
        <v>297</v>
      </c>
      <c r="D13" s="23" t="s">
        <v>2080</v>
      </c>
      <c r="E13" s="24">
        <v>611.0</v>
      </c>
      <c r="F13" s="24">
        <v>6247.0</v>
      </c>
      <c r="G13" s="27">
        <v>50.92</v>
      </c>
      <c r="H13" s="27">
        <v>43.38</v>
      </c>
      <c r="I13" s="30">
        <v>48.37</v>
      </c>
      <c r="J13" s="30">
        <v>41.21</v>
      </c>
      <c r="K13" s="34">
        <v>47.36</v>
      </c>
      <c r="L13" s="34">
        <v>40.34</v>
      </c>
      <c r="M13" s="37">
        <v>45.83</v>
      </c>
      <c r="N13" s="37">
        <v>39.04</v>
      </c>
      <c r="O13" s="38">
        <v>12</v>
      </c>
      <c r="P13" s="38">
        <v>12</v>
      </c>
      <c r="Q13" s="22">
        <v>552</v>
      </c>
      <c r="R13" s="38" t="s">
        <v>56</v>
      </c>
      <c r="S13" s="22">
        <v>52</v>
      </c>
      <c r="T13" s="40"/>
      <c r="U13" s="22">
        <v>4</v>
      </c>
      <c r="V13" s="40"/>
      <c r="W13" s="22">
        <f>T13*O13+V13*P13*O13</f>
        <v>0</v>
      </c>
      <c r="X13" s="24">
        <f>T13*E13+V13*F13</f>
        <v>0</v>
      </c>
      <c r="Y13" s="33" t="s">
        <v>298</v>
      </c>
      <c r="Z13" s="22">
        <v>12</v>
      </c>
      <c r="AA13" s="38" t="s">
        <v>2104</v>
      </c>
    </row>
    <row r="14" spans="1:27" customHeight="1" ht="75.5">
      <c r="A14" s="22"/>
      <c r="B14" s="22" t="s">
        <v>2110</v>
      </c>
      <c r="C14" s="22" t="s">
        <v>2111</v>
      </c>
      <c r="D14" s="23" t="s">
        <v>2080</v>
      </c>
      <c r="E14" s="24"/>
      <c r="F14" s="24">
        <v>1444.0</v>
      </c>
      <c r="G14" s="27"/>
      <c r="H14" s="27">
        <v>96.27</v>
      </c>
      <c r="I14" s="30"/>
      <c r="J14" s="30">
        <v>91.46</v>
      </c>
      <c r="K14" s="34"/>
      <c r="L14" s="34">
        <v>89.53</v>
      </c>
      <c r="M14" s="37"/>
      <c r="N14" s="37">
        <v>86.64</v>
      </c>
      <c r="O14" s="38">
        <v>1</v>
      </c>
      <c r="P14" s="38">
        <v>15</v>
      </c>
      <c r="Q14" s="22">
        <v>490</v>
      </c>
      <c r="R14" s="38" t="s">
        <v>56</v>
      </c>
      <c r="S14" s="22"/>
      <c r="T14" s="40"/>
      <c r="U14" s="22">
        <v>13</v>
      </c>
      <c r="V14" s="40"/>
      <c r="W14" s="22">
        <f>T14*O14+V14*P14*O14</f>
        <v>0</v>
      </c>
      <c r="X14" s="24">
        <f>T14*E14+V14*F14</f>
        <v>0</v>
      </c>
      <c r="Y14" s="33" t="s">
        <v>2112</v>
      </c>
      <c r="Z14" s="22">
        <v>18</v>
      </c>
      <c r="AA14" s="38" t="s">
        <v>2113</v>
      </c>
    </row>
    <row r="15" spans="1:27" customHeight="1" ht="75.5">
      <c r="A15" s="22"/>
      <c r="B15" s="22" t="s">
        <v>2114</v>
      </c>
      <c r="C15" s="22" t="s">
        <v>2115</v>
      </c>
      <c r="D15" s="23" t="s">
        <v>2116</v>
      </c>
      <c r="E15" s="24">
        <v>64.0</v>
      </c>
      <c r="F15" s="24">
        <v>1236.0</v>
      </c>
      <c r="G15" s="27">
        <v>64.0</v>
      </c>
      <c r="H15" s="27">
        <v>51.5</v>
      </c>
      <c r="I15" s="30">
        <v>60.8</v>
      </c>
      <c r="J15" s="30">
        <v>48.93</v>
      </c>
      <c r="K15" s="34">
        <v>59.52</v>
      </c>
      <c r="L15" s="34">
        <v>47.9</v>
      </c>
      <c r="M15" s="37">
        <v>57.6</v>
      </c>
      <c r="N15" s="37">
        <v>46.35</v>
      </c>
      <c r="O15" s="38">
        <v>1</v>
      </c>
      <c r="P15" s="38">
        <v>24</v>
      </c>
      <c r="Q15" s="22">
        <v>500</v>
      </c>
      <c r="R15" s="38" t="s">
        <v>56</v>
      </c>
      <c r="S15" s="22">
        <v>6</v>
      </c>
      <c r="T15" s="40"/>
      <c r="U15" s="22">
        <v>0</v>
      </c>
      <c r="V15" s="40"/>
      <c r="W15" s="22">
        <f>T15*O15+V15*P15*O15</f>
        <v>0</v>
      </c>
      <c r="X15" s="24">
        <f>T15*E15+V15*F15</f>
        <v>0</v>
      </c>
      <c r="Y15" s="33" t="s">
        <v>2117</v>
      </c>
      <c r="Z15" s="22">
        <v>9</v>
      </c>
      <c r="AA15" s="38" t="s">
        <v>2118</v>
      </c>
    </row>
    <row r="16" spans="1:27" customHeight="1" ht="75.5">
      <c r="A16" s="22"/>
      <c r="B16" s="22" t="s">
        <v>2119</v>
      </c>
      <c r="C16" s="22" t="s">
        <v>2120</v>
      </c>
      <c r="D16" s="23" t="s">
        <v>2116</v>
      </c>
      <c r="E16" s="24">
        <v>64.0</v>
      </c>
      <c r="F16" s="24">
        <v>1627.0</v>
      </c>
      <c r="G16" s="27">
        <v>64.0</v>
      </c>
      <c r="H16" s="27">
        <v>54.23</v>
      </c>
      <c r="I16" s="30">
        <v>60.8</v>
      </c>
      <c r="J16" s="30">
        <v>51.52</v>
      </c>
      <c r="K16" s="34">
        <v>59.52</v>
      </c>
      <c r="L16" s="34">
        <v>50.43</v>
      </c>
      <c r="M16" s="37">
        <v>57.6</v>
      </c>
      <c r="N16" s="37">
        <v>48.81</v>
      </c>
      <c r="O16" s="38">
        <v>1</v>
      </c>
      <c r="P16" s="38">
        <v>30</v>
      </c>
      <c r="Q16" s="22">
        <v>90</v>
      </c>
      <c r="R16" s="38" t="s">
        <v>56</v>
      </c>
      <c r="S16" s="22">
        <v>98</v>
      </c>
      <c r="T16" s="40"/>
      <c r="U16" s="22">
        <v>3</v>
      </c>
      <c r="V16" s="40"/>
      <c r="W16" s="22">
        <f>T16*O16+V16*P16*O16</f>
        <v>0</v>
      </c>
      <c r="X16" s="24">
        <f>T16*E16+V16*F16</f>
        <v>0</v>
      </c>
      <c r="Y16" s="33" t="s">
        <v>2121</v>
      </c>
      <c r="Z16" s="22">
        <v>9</v>
      </c>
      <c r="AA16" s="38" t="s">
        <v>2122</v>
      </c>
    </row>
    <row r="17" spans="1:27" customHeight="1" ht="75.5">
      <c r="A17" s="22"/>
      <c r="B17" s="22" t="s">
        <v>2123</v>
      </c>
      <c r="C17" s="22" t="s">
        <v>2124</v>
      </c>
      <c r="D17" s="23" t="s">
        <v>2080</v>
      </c>
      <c r="E17" s="24">
        <v>742.0</v>
      </c>
      <c r="F17" s="24">
        <v>3043.0</v>
      </c>
      <c r="G17" s="27">
        <v>74.2</v>
      </c>
      <c r="H17" s="27">
        <v>60.86</v>
      </c>
      <c r="I17" s="30">
        <v>70.49</v>
      </c>
      <c r="J17" s="30">
        <v>57.82</v>
      </c>
      <c r="K17" s="34">
        <v>69.01</v>
      </c>
      <c r="L17" s="34">
        <v>56.6</v>
      </c>
      <c r="M17" s="37">
        <v>66.78</v>
      </c>
      <c r="N17" s="37">
        <v>54.77</v>
      </c>
      <c r="O17" s="38">
        <v>10</v>
      </c>
      <c r="P17" s="38">
        <v>5</v>
      </c>
      <c r="Q17" s="22">
        <v>1900</v>
      </c>
      <c r="R17" s="38" t="s">
        <v>56</v>
      </c>
      <c r="S17" s="22">
        <v>16</v>
      </c>
      <c r="T17" s="40"/>
      <c r="U17" s="22">
        <v>2</v>
      </c>
      <c r="V17" s="40"/>
      <c r="W17" s="22">
        <f>T17*O17+V17*P17*O17</f>
        <v>0</v>
      </c>
      <c r="X17" s="24">
        <f>T17*E17+V17*F17</f>
        <v>0</v>
      </c>
      <c r="Y17" s="33" t="s">
        <v>2125</v>
      </c>
      <c r="Z17" s="22">
        <v>18</v>
      </c>
      <c r="AA17" s="38" t="s">
        <v>2126</v>
      </c>
    </row>
    <row r="18" spans="1:27" customHeight="1" ht="75.5">
      <c r="A18" s="22"/>
      <c r="B18" s="22" t="s">
        <v>2127</v>
      </c>
      <c r="C18" s="22" t="s">
        <v>2128</v>
      </c>
      <c r="D18" s="23" t="s">
        <v>2080</v>
      </c>
      <c r="E18" s="24">
        <v>742.0</v>
      </c>
      <c r="F18" s="24">
        <v>3043.0</v>
      </c>
      <c r="G18" s="27">
        <v>74.2</v>
      </c>
      <c r="H18" s="27">
        <v>60.86</v>
      </c>
      <c r="I18" s="30">
        <v>70.49</v>
      </c>
      <c r="J18" s="30">
        <v>57.82</v>
      </c>
      <c r="K18" s="34">
        <v>69.01</v>
      </c>
      <c r="L18" s="34">
        <v>56.6</v>
      </c>
      <c r="M18" s="37">
        <v>66.78</v>
      </c>
      <c r="N18" s="37">
        <v>54.77</v>
      </c>
      <c r="O18" s="38">
        <v>10</v>
      </c>
      <c r="P18" s="38">
        <v>5</v>
      </c>
      <c r="Q18" s="22">
        <v>1900</v>
      </c>
      <c r="R18" s="38" t="s">
        <v>56</v>
      </c>
      <c r="S18" s="22">
        <v>12</v>
      </c>
      <c r="T18" s="40"/>
      <c r="U18" s="22">
        <v>1</v>
      </c>
      <c r="V18" s="40"/>
      <c r="W18" s="22">
        <f>T18*O18+V18*P18*O18</f>
        <v>0</v>
      </c>
      <c r="X18" s="24">
        <f>T18*E18+V18*F18</f>
        <v>0</v>
      </c>
      <c r="Y18" s="33" t="s">
        <v>2129</v>
      </c>
      <c r="Z18" s="22">
        <v>18</v>
      </c>
      <c r="AA18" s="38" t="s">
        <v>234</v>
      </c>
    </row>
    <row r="19" spans="1:27" customHeight="1" ht="75.5">
      <c r="A19" s="22"/>
      <c r="B19" s="22" t="s">
        <v>2130</v>
      </c>
      <c r="C19" s="22" t="s">
        <v>2131</v>
      </c>
      <c r="D19" s="23" t="s">
        <v>2132</v>
      </c>
      <c r="E19" s="24">
        <v>294.0</v>
      </c>
      <c r="F19" s="24">
        <v>2175.0</v>
      </c>
      <c r="G19" s="27">
        <v>19.6</v>
      </c>
      <c r="H19" s="27">
        <v>16.11</v>
      </c>
      <c r="I19" s="30">
        <v>18.62</v>
      </c>
      <c r="J19" s="30">
        <v>15.3</v>
      </c>
      <c r="K19" s="34">
        <v>18.23</v>
      </c>
      <c r="L19" s="34">
        <v>14.98</v>
      </c>
      <c r="M19" s="37">
        <v>17.64</v>
      </c>
      <c r="N19" s="37">
        <v>14.5</v>
      </c>
      <c r="O19" s="38">
        <v>15</v>
      </c>
      <c r="P19" s="38">
        <v>9</v>
      </c>
      <c r="Q19" s="22">
        <v>368</v>
      </c>
      <c r="R19" s="38" t="s">
        <v>56</v>
      </c>
      <c r="S19" s="22">
        <v>8</v>
      </c>
      <c r="T19" s="40"/>
      <c r="U19" s="22">
        <v>0</v>
      </c>
      <c r="V19" s="40"/>
      <c r="W19" s="22">
        <f>T19*O19+V19*P19*O19</f>
        <v>0</v>
      </c>
      <c r="X19" s="24">
        <f>T19*E19+V19*F19</f>
        <v>0</v>
      </c>
      <c r="Y19" s="33" t="s">
        <v>2133</v>
      </c>
      <c r="Z19" s="22">
        <v>12</v>
      </c>
      <c r="AA19" s="38" t="s">
        <v>2134</v>
      </c>
    </row>
    <row r="20" spans="1:27" customHeight="1" ht="75.5">
      <c r="A20" s="22"/>
      <c r="B20" s="22" t="s">
        <v>2135</v>
      </c>
      <c r="C20" s="22" t="s">
        <v>2136</v>
      </c>
      <c r="D20" s="23" t="s">
        <v>2132</v>
      </c>
      <c r="E20" s="24">
        <v>45.0</v>
      </c>
      <c r="F20" s="24">
        <v>510.0</v>
      </c>
      <c r="G20" s="27">
        <v>45.0</v>
      </c>
      <c r="H20" s="27">
        <v>42.5</v>
      </c>
      <c r="I20" s="30">
        <v>42.75</v>
      </c>
      <c r="J20" s="30">
        <v>40.38</v>
      </c>
      <c r="K20" s="34">
        <v>41.85</v>
      </c>
      <c r="L20" s="34">
        <v>39.53</v>
      </c>
      <c r="M20" s="37">
        <v>40.5</v>
      </c>
      <c r="N20" s="37">
        <v>38.25</v>
      </c>
      <c r="O20" s="38">
        <v>1</v>
      </c>
      <c r="P20" s="38">
        <v>12</v>
      </c>
      <c r="Q20" s="22">
        <v>254</v>
      </c>
      <c r="R20" s="38" t="s">
        <v>56</v>
      </c>
      <c r="S20" s="22">
        <v>302</v>
      </c>
      <c r="T20" s="40"/>
      <c r="U20" s="22">
        <v>25</v>
      </c>
      <c r="V20" s="40"/>
      <c r="W20" s="22">
        <f>T20*O20+V20*P20*O20</f>
        <v>0</v>
      </c>
      <c r="X20" s="24">
        <f>T20*E20+V20*F20</f>
        <v>0</v>
      </c>
      <c r="Y20" s="33" t="s">
        <v>2137</v>
      </c>
      <c r="Z20" s="22">
        <v>10</v>
      </c>
      <c r="AA20" s="38" t="s">
        <v>2138</v>
      </c>
    </row>
    <row r="21" spans="1:27" customHeight="1" ht="75.5">
      <c r="A21" s="22"/>
      <c r="B21" s="22" t="s">
        <v>2139</v>
      </c>
      <c r="C21" s="22" t="s">
        <v>2140</v>
      </c>
      <c r="D21" s="23" t="s">
        <v>2132</v>
      </c>
      <c r="E21" s="24">
        <v>45.0</v>
      </c>
      <c r="F21" s="24">
        <v>510.0</v>
      </c>
      <c r="G21" s="27">
        <v>45.0</v>
      </c>
      <c r="H21" s="27">
        <v>42.5</v>
      </c>
      <c r="I21" s="30">
        <v>42.75</v>
      </c>
      <c r="J21" s="30">
        <v>40.38</v>
      </c>
      <c r="K21" s="34">
        <v>41.85</v>
      </c>
      <c r="L21" s="34">
        <v>39.53</v>
      </c>
      <c r="M21" s="37">
        <v>40.5</v>
      </c>
      <c r="N21" s="37">
        <v>38.25</v>
      </c>
      <c r="O21" s="38">
        <v>1</v>
      </c>
      <c r="P21" s="38">
        <v>12</v>
      </c>
      <c r="Q21" s="22">
        <v>229</v>
      </c>
      <c r="R21" s="38" t="s">
        <v>56</v>
      </c>
      <c r="S21" s="22">
        <v>305</v>
      </c>
      <c r="T21" s="40"/>
      <c r="U21" s="22">
        <v>25</v>
      </c>
      <c r="V21" s="40"/>
      <c r="W21" s="22">
        <f>T21*O21+V21*P21*O21</f>
        <v>0</v>
      </c>
      <c r="X21" s="24">
        <f>T21*E21+V21*F21</f>
        <v>0</v>
      </c>
      <c r="Y21" s="33" t="s">
        <v>2141</v>
      </c>
      <c r="Z21" s="22">
        <v>10</v>
      </c>
      <c r="AA21" s="38" t="s">
        <v>2138</v>
      </c>
    </row>
    <row r="22" spans="1:27" customHeight="1" ht="75.5">
      <c r="A22" s="22"/>
      <c r="B22" s="22" t="s">
        <v>2142</v>
      </c>
      <c r="C22" s="22" t="s">
        <v>2143</v>
      </c>
      <c r="D22" s="23" t="s">
        <v>2116</v>
      </c>
      <c r="E22" s="24">
        <v>277.0</v>
      </c>
      <c r="F22" s="24">
        <v>2554.0</v>
      </c>
      <c r="G22" s="27">
        <v>5.54</v>
      </c>
      <c r="H22" s="27">
        <v>5.11</v>
      </c>
      <c r="I22" s="30">
        <v>5.26</v>
      </c>
      <c r="J22" s="30">
        <v>4.85</v>
      </c>
      <c r="K22" s="34">
        <v>5.15</v>
      </c>
      <c r="L22" s="34">
        <v>4.75</v>
      </c>
      <c r="M22" s="37">
        <v>4.99</v>
      </c>
      <c r="N22" s="37">
        <v>4.6</v>
      </c>
      <c r="O22" s="38">
        <v>50</v>
      </c>
      <c r="P22" s="38">
        <v>10</v>
      </c>
      <c r="Q22" s="22">
        <v>900</v>
      </c>
      <c r="R22" s="38" t="s">
        <v>56</v>
      </c>
      <c r="S22" s="22">
        <v>160</v>
      </c>
      <c r="T22" s="40"/>
      <c r="U22" s="22">
        <v>15</v>
      </c>
      <c r="V22" s="40"/>
      <c r="W22" s="22">
        <f>T22*O22+V22*P22*O22</f>
        <v>0</v>
      </c>
      <c r="X22" s="24">
        <f>T22*E22+V22*F22</f>
        <v>0</v>
      </c>
      <c r="Y22" s="33" t="s">
        <v>2144</v>
      </c>
      <c r="Z22" s="22">
        <v>5</v>
      </c>
      <c r="AA22" s="38" t="s">
        <v>2145</v>
      </c>
    </row>
    <row r="23" spans="1:27" customHeight="1" ht="75.5">
      <c r="A23" s="22"/>
      <c r="B23" s="22" t="s">
        <v>2146</v>
      </c>
      <c r="C23" s="22" t="s">
        <v>2147</v>
      </c>
      <c r="D23" s="23" t="s">
        <v>2116</v>
      </c>
      <c r="E23" s="24">
        <v>384.0</v>
      </c>
      <c r="F23" s="24">
        <v>2134.0</v>
      </c>
      <c r="G23" s="27">
        <v>38.4</v>
      </c>
      <c r="H23" s="27">
        <v>35.57</v>
      </c>
      <c r="I23" s="30">
        <v>36.48</v>
      </c>
      <c r="J23" s="30">
        <v>33.79</v>
      </c>
      <c r="K23" s="34">
        <v>35.71</v>
      </c>
      <c r="L23" s="34">
        <v>33.08</v>
      </c>
      <c r="M23" s="37">
        <v>34.56</v>
      </c>
      <c r="N23" s="37">
        <v>32.01</v>
      </c>
      <c r="O23" s="38">
        <v>10</v>
      </c>
      <c r="P23" s="38">
        <v>6</v>
      </c>
      <c r="Q23" s="22"/>
      <c r="R23" s="38" t="s">
        <v>56</v>
      </c>
      <c r="S23" s="22">
        <v>12</v>
      </c>
      <c r="T23" s="40"/>
      <c r="U23" s="22">
        <v>2</v>
      </c>
      <c r="V23" s="40"/>
      <c r="W23" s="22">
        <f>T23*O23+V23*P23*O23</f>
        <v>0</v>
      </c>
      <c r="X23" s="24">
        <f>T23*E23+V23*F23</f>
        <v>0</v>
      </c>
      <c r="Y23" s="33" t="s">
        <v>2148</v>
      </c>
      <c r="Z23" s="22">
        <v>12</v>
      </c>
      <c r="AA23" s="38" t="s">
        <v>2149</v>
      </c>
    </row>
    <row r="24" spans="1:27" customHeight="1" ht="75.5">
      <c r="A24" s="22"/>
      <c r="B24" s="22" t="s">
        <v>2150</v>
      </c>
      <c r="C24" s="22" t="s">
        <v>2151</v>
      </c>
      <c r="D24" s="23" t="s">
        <v>2080</v>
      </c>
      <c r="E24" s="24">
        <v>315.0</v>
      </c>
      <c r="F24" s="24">
        <v>3122.0</v>
      </c>
      <c r="G24" s="27">
        <v>15.75</v>
      </c>
      <c r="H24" s="27">
        <v>13.01</v>
      </c>
      <c r="I24" s="30">
        <v>14.96</v>
      </c>
      <c r="J24" s="30">
        <v>12.36</v>
      </c>
      <c r="K24" s="34">
        <v>14.65</v>
      </c>
      <c r="L24" s="34">
        <v>12.1</v>
      </c>
      <c r="M24" s="37">
        <v>14.18</v>
      </c>
      <c r="N24" s="37">
        <v>11.71</v>
      </c>
      <c r="O24" s="38">
        <v>20</v>
      </c>
      <c r="P24" s="38">
        <v>12</v>
      </c>
      <c r="Q24" s="22">
        <v>400</v>
      </c>
      <c r="R24" s="38" t="s">
        <v>56</v>
      </c>
      <c r="S24" s="22">
        <v>97</v>
      </c>
      <c r="T24" s="40"/>
      <c r="U24" s="22">
        <v>7</v>
      </c>
      <c r="V24" s="40"/>
      <c r="W24" s="22">
        <f>T24*O24+V24*P24*O24</f>
        <v>0</v>
      </c>
      <c r="X24" s="24">
        <f>T24*E24+V24*F24</f>
        <v>0</v>
      </c>
      <c r="Y24" s="33" t="s">
        <v>2152</v>
      </c>
      <c r="Z24" s="22">
        <v>12</v>
      </c>
      <c r="AA24" s="38" t="s">
        <v>2153</v>
      </c>
    </row>
    <row r="25" spans="1:27" customHeight="1" ht="75.5">
      <c r="A25" s="22"/>
      <c r="B25" s="22" t="s">
        <v>2154</v>
      </c>
      <c r="C25" s="22" t="s">
        <v>2155</v>
      </c>
      <c r="D25" s="23" t="s">
        <v>2080</v>
      </c>
      <c r="E25" s="24">
        <v>315.0</v>
      </c>
      <c r="F25" s="24">
        <v>3122.0</v>
      </c>
      <c r="G25" s="27">
        <v>15.75</v>
      </c>
      <c r="H25" s="27">
        <v>13.01</v>
      </c>
      <c r="I25" s="30">
        <v>14.96</v>
      </c>
      <c r="J25" s="30">
        <v>12.36</v>
      </c>
      <c r="K25" s="34">
        <v>14.65</v>
      </c>
      <c r="L25" s="34">
        <v>12.1</v>
      </c>
      <c r="M25" s="37">
        <v>14.18</v>
      </c>
      <c r="N25" s="37">
        <v>11.71</v>
      </c>
      <c r="O25" s="38">
        <v>20</v>
      </c>
      <c r="P25" s="38">
        <v>12</v>
      </c>
      <c r="Q25" s="22">
        <v>400</v>
      </c>
      <c r="R25" s="38" t="s">
        <v>56</v>
      </c>
      <c r="S25" s="22">
        <v>263</v>
      </c>
      <c r="T25" s="40"/>
      <c r="U25" s="22">
        <v>21</v>
      </c>
      <c r="V25" s="40"/>
      <c r="W25" s="22">
        <f>T25*O25+V25*P25*O25</f>
        <v>0</v>
      </c>
      <c r="X25" s="24">
        <f>T25*E25+V25*F25</f>
        <v>0</v>
      </c>
      <c r="Y25" s="33" t="s">
        <v>2156</v>
      </c>
      <c r="Z25" s="22">
        <v>12</v>
      </c>
      <c r="AA25" s="38" t="s">
        <v>2153</v>
      </c>
    </row>
    <row r="26" spans="1:27" customHeight="1" ht="75.5">
      <c r="A26" s="22"/>
      <c r="B26" s="22" t="s">
        <v>2157</v>
      </c>
      <c r="C26" s="22" t="s">
        <v>2158</v>
      </c>
      <c r="D26" s="23" t="s">
        <v>2080</v>
      </c>
      <c r="E26" s="24">
        <v>315.0</v>
      </c>
      <c r="F26" s="24">
        <v>3122.0</v>
      </c>
      <c r="G26" s="27">
        <v>15.75</v>
      </c>
      <c r="H26" s="27">
        <v>13.01</v>
      </c>
      <c r="I26" s="30">
        <v>14.96</v>
      </c>
      <c r="J26" s="30">
        <v>12.36</v>
      </c>
      <c r="K26" s="34">
        <v>14.65</v>
      </c>
      <c r="L26" s="34">
        <v>12.1</v>
      </c>
      <c r="M26" s="37">
        <v>14.18</v>
      </c>
      <c r="N26" s="37">
        <v>11.71</v>
      </c>
      <c r="O26" s="38">
        <v>20</v>
      </c>
      <c r="P26" s="38">
        <v>12</v>
      </c>
      <c r="Q26" s="22">
        <v>522</v>
      </c>
      <c r="R26" s="38" t="s">
        <v>56</v>
      </c>
      <c r="S26" s="22">
        <v>316</v>
      </c>
      <c r="T26" s="40"/>
      <c r="U26" s="22">
        <v>25</v>
      </c>
      <c r="V26" s="40"/>
      <c r="W26" s="22">
        <f>T26*O26+V26*P26*O26</f>
        <v>0</v>
      </c>
      <c r="X26" s="24">
        <f>T26*E26+V26*F26</f>
        <v>0</v>
      </c>
      <c r="Y26" s="33" t="s">
        <v>2159</v>
      </c>
      <c r="Z26" s="22">
        <v>12</v>
      </c>
      <c r="AA26" s="38" t="s">
        <v>2153</v>
      </c>
    </row>
    <row r="27" spans="1:27" customHeight="1" ht="75.5">
      <c r="A27" s="22"/>
      <c r="B27" s="22" t="s">
        <v>2160</v>
      </c>
      <c r="C27" s="22" t="s">
        <v>2161</v>
      </c>
      <c r="D27" s="23" t="s">
        <v>2080</v>
      </c>
      <c r="E27" s="24">
        <v>144.0</v>
      </c>
      <c r="F27" s="24">
        <v>2464.0</v>
      </c>
      <c r="G27" s="27">
        <v>144.0</v>
      </c>
      <c r="H27" s="27">
        <v>123.2</v>
      </c>
      <c r="I27" s="30">
        <v>136.8</v>
      </c>
      <c r="J27" s="30">
        <v>117.04</v>
      </c>
      <c r="K27" s="34">
        <v>133.92</v>
      </c>
      <c r="L27" s="34">
        <v>114.58</v>
      </c>
      <c r="M27" s="37">
        <v>129.6</v>
      </c>
      <c r="N27" s="37">
        <v>110.88</v>
      </c>
      <c r="O27" s="38">
        <v>1</v>
      </c>
      <c r="P27" s="38">
        <v>20</v>
      </c>
      <c r="Q27" s="22">
        <v>160</v>
      </c>
      <c r="R27" s="38" t="s">
        <v>56</v>
      </c>
      <c r="S27" s="22">
        <v>166</v>
      </c>
      <c r="T27" s="40"/>
      <c r="U27" s="22">
        <v>8</v>
      </c>
      <c r="V27" s="40"/>
      <c r="W27" s="22">
        <f>T27*O27+V27*P27*O27</f>
        <v>0</v>
      </c>
      <c r="X27" s="24">
        <f>T27*E27+V27*F27</f>
        <v>0</v>
      </c>
      <c r="Y27" s="33" t="s">
        <v>2162</v>
      </c>
      <c r="Z27" s="22">
        <v>6</v>
      </c>
      <c r="AA27" s="38" t="s">
        <v>2163</v>
      </c>
    </row>
    <row r="28" spans="1:27" customHeight="1" ht="75.5">
      <c r="A28" s="22"/>
      <c r="B28" s="22" t="s">
        <v>2164</v>
      </c>
      <c r="C28" s="22" t="s">
        <v>2165</v>
      </c>
      <c r="D28" s="23" t="s">
        <v>2080</v>
      </c>
      <c r="E28" s="24"/>
      <c r="F28" s="24">
        <v>1359.0</v>
      </c>
      <c r="G28" s="27"/>
      <c r="H28" s="27">
        <v>38.83</v>
      </c>
      <c r="I28" s="30"/>
      <c r="J28" s="30">
        <v>36.89</v>
      </c>
      <c r="K28" s="34"/>
      <c r="L28" s="34">
        <v>36.11</v>
      </c>
      <c r="M28" s="37"/>
      <c r="N28" s="37">
        <v>34.95</v>
      </c>
      <c r="O28" s="38">
        <v>1</v>
      </c>
      <c r="P28" s="38">
        <v>35</v>
      </c>
      <c r="Q28" s="22">
        <v>100</v>
      </c>
      <c r="R28" s="38" t="s">
        <v>109</v>
      </c>
      <c r="S28" s="22"/>
      <c r="T28" s="40"/>
      <c r="U28" s="22">
        <v>6</v>
      </c>
      <c r="V28" s="40"/>
      <c r="W28" s="22">
        <f>T28*O28+V28*P28*O28</f>
        <v>0</v>
      </c>
      <c r="X28" s="24">
        <f>T28*E28+V28*F28</f>
        <v>0</v>
      </c>
      <c r="Y28" s="33" t="s">
        <v>2166</v>
      </c>
      <c r="Z28" s="22">
        <v>6</v>
      </c>
      <c r="AA28" s="38" t="s">
        <v>2167</v>
      </c>
    </row>
    <row r="29" spans="1:27" customHeight="1" ht="75.5">
      <c r="A29" s="22"/>
      <c r="B29" s="22" t="s">
        <v>2168</v>
      </c>
      <c r="C29" s="22" t="s">
        <v>2169</v>
      </c>
      <c r="D29" s="23" t="s">
        <v>2132</v>
      </c>
      <c r="E29" s="24">
        <v>93.0</v>
      </c>
      <c r="F29" s="24">
        <v>1035.0</v>
      </c>
      <c r="G29" s="27">
        <v>4.65</v>
      </c>
      <c r="H29" s="27">
        <v>4.31</v>
      </c>
      <c r="I29" s="30">
        <v>4.42</v>
      </c>
      <c r="J29" s="30">
        <v>4.09</v>
      </c>
      <c r="K29" s="34">
        <v>4.32</v>
      </c>
      <c r="L29" s="34">
        <v>4.01</v>
      </c>
      <c r="M29" s="37">
        <v>4.19</v>
      </c>
      <c r="N29" s="37">
        <v>3.88</v>
      </c>
      <c r="O29" s="38">
        <v>20</v>
      </c>
      <c r="P29" s="38">
        <v>12</v>
      </c>
      <c r="Q29" s="22"/>
      <c r="R29" s="38" t="s">
        <v>109</v>
      </c>
      <c r="S29" s="22">
        <v>2</v>
      </c>
      <c r="T29" s="40"/>
      <c r="U29" s="22">
        <v>0</v>
      </c>
      <c r="V29" s="40"/>
      <c r="W29" s="22">
        <f>T29*O29+V29*P29*O29</f>
        <v>0</v>
      </c>
      <c r="X29" s="24">
        <f>T29*E29+V29*F29</f>
        <v>0</v>
      </c>
      <c r="Y29" s="33" t="s">
        <v>2170</v>
      </c>
      <c r="Z29" s="22">
        <v>12</v>
      </c>
      <c r="AA29" s="38" t="s">
        <v>2171</v>
      </c>
    </row>
    <row r="30" spans="1:27" customHeight="1" ht="75.5">
      <c r="A30" s="22"/>
      <c r="B30" s="22" t="s">
        <v>2172</v>
      </c>
      <c r="C30" s="22" t="s">
        <v>2173</v>
      </c>
      <c r="D30" s="23" t="s">
        <v>2132</v>
      </c>
      <c r="E30" s="24">
        <v>149.0</v>
      </c>
      <c r="F30" s="24">
        <v>1380.0</v>
      </c>
      <c r="G30" s="27">
        <v>14.9</v>
      </c>
      <c r="H30" s="27">
        <v>13.8</v>
      </c>
      <c r="I30" s="30">
        <v>14.16</v>
      </c>
      <c r="J30" s="30">
        <v>13.11</v>
      </c>
      <c r="K30" s="34">
        <v>13.86</v>
      </c>
      <c r="L30" s="34">
        <v>12.83</v>
      </c>
      <c r="M30" s="37">
        <v>13.41</v>
      </c>
      <c r="N30" s="37">
        <v>12.42</v>
      </c>
      <c r="O30" s="38">
        <v>10</v>
      </c>
      <c r="P30" s="38">
        <v>10</v>
      </c>
      <c r="Q30" s="22">
        <v>650</v>
      </c>
      <c r="R30" s="38" t="s">
        <v>56</v>
      </c>
      <c r="S30" s="22">
        <v>31</v>
      </c>
      <c r="T30" s="40"/>
      <c r="U30" s="22">
        <v>3</v>
      </c>
      <c r="V30" s="40"/>
      <c r="W30" s="22">
        <f>T30*O30+V30*P30*O30</f>
        <v>0</v>
      </c>
      <c r="X30" s="24">
        <f>T30*E30+V30*F30</f>
        <v>0</v>
      </c>
      <c r="Y30" s="33" t="s">
        <v>2174</v>
      </c>
      <c r="Z30" s="22">
        <v>9</v>
      </c>
      <c r="AA30" s="38" t="s">
        <v>2175</v>
      </c>
    </row>
    <row r="31" spans="1:27" customHeight="1" ht="75.5">
      <c r="A31" s="22"/>
      <c r="B31" s="22" t="s">
        <v>2176</v>
      </c>
      <c r="C31" s="22" t="s">
        <v>2177</v>
      </c>
      <c r="D31" s="23" t="s">
        <v>2132</v>
      </c>
      <c r="E31" s="24">
        <v>149.0</v>
      </c>
      <c r="F31" s="24">
        <v>1380.0</v>
      </c>
      <c r="G31" s="27">
        <v>14.9</v>
      </c>
      <c r="H31" s="27">
        <v>13.8</v>
      </c>
      <c r="I31" s="30">
        <v>14.16</v>
      </c>
      <c r="J31" s="30">
        <v>13.11</v>
      </c>
      <c r="K31" s="34">
        <v>13.86</v>
      </c>
      <c r="L31" s="34">
        <v>12.83</v>
      </c>
      <c r="M31" s="37">
        <v>13.41</v>
      </c>
      <c r="N31" s="37">
        <v>12.42</v>
      </c>
      <c r="O31" s="38">
        <v>10</v>
      </c>
      <c r="P31" s="38">
        <v>10</v>
      </c>
      <c r="Q31" s="22">
        <v>660</v>
      </c>
      <c r="R31" s="38" t="s">
        <v>56</v>
      </c>
      <c r="S31" s="22">
        <v>125</v>
      </c>
      <c r="T31" s="40"/>
      <c r="U31" s="22">
        <v>12</v>
      </c>
      <c r="V31" s="40"/>
      <c r="W31" s="22">
        <f>T31*O31+V31*P31*O31</f>
        <v>0</v>
      </c>
      <c r="X31" s="24">
        <f>T31*E31+V31*F31</f>
        <v>0</v>
      </c>
      <c r="Y31" s="33" t="s">
        <v>2178</v>
      </c>
      <c r="Z31" s="22">
        <v>9</v>
      </c>
      <c r="AA31" s="38" t="s">
        <v>2175</v>
      </c>
    </row>
    <row r="32" spans="1:27" customHeight="1" ht="75.5">
      <c r="A32" s="22"/>
      <c r="B32" s="22" t="s">
        <v>2179</v>
      </c>
      <c r="C32" s="22" t="s">
        <v>2180</v>
      </c>
      <c r="D32" s="23" t="s">
        <v>2080</v>
      </c>
      <c r="E32" s="24">
        <v>268.0</v>
      </c>
      <c r="F32" s="24">
        <v>2648.0</v>
      </c>
      <c r="G32" s="27">
        <v>13.4</v>
      </c>
      <c r="H32" s="27">
        <v>11.03</v>
      </c>
      <c r="I32" s="30">
        <v>12.73</v>
      </c>
      <c r="J32" s="30">
        <v>10.48</v>
      </c>
      <c r="K32" s="34">
        <v>12.46</v>
      </c>
      <c r="L32" s="34">
        <v>10.26</v>
      </c>
      <c r="M32" s="37">
        <v>12.06</v>
      </c>
      <c r="N32" s="37">
        <v>9.93</v>
      </c>
      <c r="O32" s="38">
        <v>20</v>
      </c>
      <c r="P32" s="38">
        <v>12</v>
      </c>
      <c r="Q32" s="22">
        <v>440</v>
      </c>
      <c r="R32" s="38" t="s">
        <v>109</v>
      </c>
      <c r="S32" s="22">
        <v>3</v>
      </c>
      <c r="T32" s="40"/>
      <c r="U32" s="22">
        <v>0</v>
      </c>
      <c r="V32" s="40"/>
      <c r="W32" s="22">
        <f>T32*O32+V32*P32*O32</f>
        <v>0</v>
      </c>
      <c r="X32" s="24">
        <f>T32*E32+V32*F32</f>
        <v>0</v>
      </c>
      <c r="Y32" s="33" t="s">
        <v>2181</v>
      </c>
      <c r="Z32" s="22">
        <v>12</v>
      </c>
      <c r="AA32" s="38" t="s">
        <v>622</v>
      </c>
    </row>
    <row r="33" spans="1:27" customHeight="1" ht="75.5">
      <c r="A33" s="22"/>
      <c r="B33" s="22" t="s">
        <v>2182</v>
      </c>
      <c r="C33" s="22" t="s">
        <v>2183</v>
      </c>
      <c r="D33" s="23" t="s">
        <v>2080</v>
      </c>
      <c r="E33" s="24">
        <v>169.0</v>
      </c>
      <c r="F33" s="24">
        <v>2464.0</v>
      </c>
      <c r="G33" s="27">
        <v>169.0</v>
      </c>
      <c r="H33" s="27">
        <v>154.0</v>
      </c>
      <c r="I33" s="30">
        <v>160.55</v>
      </c>
      <c r="J33" s="30">
        <v>146.3</v>
      </c>
      <c r="K33" s="34">
        <v>157.17</v>
      </c>
      <c r="L33" s="34">
        <v>143.22</v>
      </c>
      <c r="M33" s="37">
        <v>152.1</v>
      </c>
      <c r="N33" s="37">
        <v>138.6</v>
      </c>
      <c r="O33" s="38">
        <v>1</v>
      </c>
      <c r="P33" s="38">
        <v>16</v>
      </c>
      <c r="Q33" s="22">
        <v>225</v>
      </c>
      <c r="R33" s="38" t="s">
        <v>109</v>
      </c>
      <c r="S33" s="22">
        <v>3</v>
      </c>
      <c r="T33" s="40"/>
      <c r="U33" s="22">
        <v>0</v>
      </c>
      <c r="V33" s="40"/>
      <c r="W33" s="22">
        <f>T33*O33+V33*P33*O33</f>
        <v>0</v>
      </c>
      <c r="X33" s="24">
        <f>T33*E33+V33*F33</f>
        <v>0</v>
      </c>
      <c r="Y33" s="33" t="s">
        <v>2184</v>
      </c>
      <c r="Z33" s="22">
        <v>9</v>
      </c>
      <c r="AA33" s="38" t="s">
        <v>2149</v>
      </c>
    </row>
    <row r="34" spans="1:27" customHeight="1" ht="75.5">
      <c r="A34" s="22"/>
      <c r="B34" s="22" t="s">
        <v>2185</v>
      </c>
      <c r="C34" s="22" t="s">
        <v>2186</v>
      </c>
      <c r="D34" s="23" t="s">
        <v>2080</v>
      </c>
      <c r="E34" s="24">
        <v>169.0</v>
      </c>
      <c r="F34" s="24">
        <v>2464.0</v>
      </c>
      <c r="G34" s="27">
        <v>169.0</v>
      </c>
      <c r="H34" s="27">
        <v>154.0</v>
      </c>
      <c r="I34" s="30">
        <v>160.55</v>
      </c>
      <c r="J34" s="30">
        <v>146.3</v>
      </c>
      <c r="K34" s="34">
        <v>157.17</v>
      </c>
      <c r="L34" s="34">
        <v>143.22</v>
      </c>
      <c r="M34" s="37">
        <v>152.1</v>
      </c>
      <c r="N34" s="37">
        <v>138.6</v>
      </c>
      <c r="O34" s="38">
        <v>1</v>
      </c>
      <c r="P34" s="38">
        <v>16</v>
      </c>
      <c r="Q34" s="22">
        <v>225</v>
      </c>
      <c r="R34" s="38" t="s">
        <v>109</v>
      </c>
      <c r="S34" s="22">
        <v>16</v>
      </c>
      <c r="T34" s="40"/>
      <c r="U34" s="22">
        <v>1</v>
      </c>
      <c r="V34" s="40"/>
      <c r="W34" s="22">
        <f>T34*O34+V34*P34*O34</f>
        <v>0</v>
      </c>
      <c r="X34" s="24">
        <f>T34*E34+V34*F34</f>
        <v>0</v>
      </c>
      <c r="Y34" s="33" t="s">
        <v>2184</v>
      </c>
      <c r="Z34" s="22">
        <v>9</v>
      </c>
      <c r="AA34" s="38" t="s">
        <v>2149</v>
      </c>
    </row>
    <row r="35" spans="1:27" customHeight="1" ht="75.5">
      <c r="A35" s="22"/>
      <c r="B35" s="22" t="s">
        <v>2187</v>
      </c>
      <c r="C35" s="22" t="s">
        <v>2188</v>
      </c>
      <c r="D35" s="23" t="s">
        <v>2116</v>
      </c>
      <c r="E35" s="24">
        <v>6.0</v>
      </c>
      <c r="F35" s="24">
        <v>629.0</v>
      </c>
      <c r="G35" s="27">
        <v>6.0</v>
      </c>
      <c r="H35" s="27">
        <v>8.99</v>
      </c>
      <c r="I35" s="30">
        <v>5.7</v>
      </c>
      <c r="J35" s="30">
        <v>8.54</v>
      </c>
      <c r="K35" s="34">
        <v>5.58</v>
      </c>
      <c r="L35" s="34">
        <v>8.36</v>
      </c>
      <c r="M35" s="37">
        <v>5.4</v>
      </c>
      <c r="N35" s="37">
        <v>8.09</v>
      </c>
      <c r="O35" s="38">
        <v>1</v>
      </c>
      <c r="P35" s="38">
        <v>70</v>
      </c>
      <c r="Q35" s="22">
        <v>3150</v>
      </c>
      <c r="R35" s="38" t="s">
        <v>56</v>
      </c>
      <c r="S35" s="22">
        <v>70</v>
      </c>
      <c r="T35" s="40"/>
      <c r="U35" s="22">
        <v>0</v>
      </c>
      <c r="V35" s="40"/>
      <c r="W35" s="22">
        <f>T35*O35+V35*P35*O35</f>
        <v>0</v>
      </c>
      <c r="X35" s="24">
        <f>T35*E35+V35*F35</f>
        <v>0</v>
      </c>
      <c r="Y35" s="33" t="s">
        <v>2189</v>
      </c>
      <c r="Z35" s="22">
        <v>10</v>
      </c>
      <c r="AA35" s="38" t="s">
        <v>2190</v>
      </c>
    </row>
    <row r="36" spans="1:27" customHeight="1" ht="75.5">
      <c r="A36" s="22"/>
      <c r="B36" s="22" t="s">
        <v>2191</v>
      </c>
      <c r="C36" s="22" t="s">
        <v>2192</v>
      </c>
      <c r="D36" s="23" t="s">
        <v>2116</v>
      </c>
      <c r="E36" s="24">
        <v>6.0</v>
      </c>
      <c r="F36" s="24">
        <v>629.0</v>
      </c>
      <c r="G36" s="27">
        <v>6.0</v>
      </c>
      <c r="H36" s="27">
        <v>8.99</v>
      </c>
      <c r="I36" s="30">
        <v>5.7</v>
      </c>
      <c r="J36" s="30">
        <v>8.54</v>
      </c>
      <c r="K36" s="34">
        <v>5.58</v>
      </c>
      <c r="L36" s="34">
        <v>8.36</v>
      </c>
      <c r="M36" s="37">
        <v>5.4</v>
      </c>
      <c r="N36" s="37">
        <v>8.09</v>
      </c>
      <c r="O36" s="38">
        <v>1</v>
      </c>
      <c r="P36" s="38">
        <v>70</v>
      </c>
      <c r="Q36" s="22">
        <v>43</v>
      </c>
      <c r="R36" s="38" t="s">
        <v>56</v>
      </c>
      <c r="S36" s="22">
        <v>55</v>
      </c>
      <c r="T36" s="40"/>
      <c r="U36" s="22">
        <v>0</v>
      </c>
      <c r="V36" s="40"/>
      <c r="W36" s="22">
        <f>T36*O36+V36*P36*O36</f>
        <v>0</v>
      </c>
      <c r="X36" s="24">
        <f>T36*E36+V36*F36</f>
        <v>0</v>
      </c>
      <c r="Y36" s="33" t="s">
        <v>2193</v>
      </c>
      <c r="Z36" s="22">
        <v>10</v>
      </c>
      <c r="AA36" s="38" t="s">
        <v>2134</v>
      </c>
    </row>
    <row r="37" spans="1:27" customHeight="1" ht="75.5">
      <c r="A37" s="22"/>
      <c r="B37" s="22" t="s">
        <v>2194</v>
      </c>
      <c r="C37" s="22" t="s">
        <v>2195</v>
      </c>
      <c r="D37" s="23" t="s">
        <v>2080</v>
      </c>
      <c r="E37" s="24">
        <v>86.0</v>
      </c>
      <c r="F37" s="24">
        <v>3556.0</v>
      </c>
      <c r="G37" s="27">
        <v>86.0</v>
      </c>
      <c r="H37" s="27">
        <v>74.08</v>
      </c>
      <c r="I37" s="30">
        <v>81.7</v>
      </c>
      <c r="J37" s="30">
        <v>70.38</v>
      </c>
      <c r="K37" s="34">
        <v>79.98</v>
      </c>
      <c r="L37" s="34">
        <v>68.89</v>
      </c>
      <c r="M37" s="37">
        <v>77.4</v>
      </c>
      <c r="N37" s="37">
        <v>66.67</v>
      </c>
      <c r="O37" s="38">
        <v>1</v>
      </c>
      <c r="P37" s="38">
        <v>48</v>
      </c>
      <c r="Q37" s="22">
        <v>100</v>
      </c>
      <c r="R37" s="38" t="s">
        <v>56</v>
      </c>
      <c r="S37" s="22">
        <v>1113</v>
      </c>
      <c r="T37" s="40"/>
      <c r="U37" s="22">
        <v>23</v>
      </c>
      <c r="V37" s="40"/>
      <c r="W37" s="22">
        <f>T37*O37+V37*P37*O37</f>
        <v>0</v>
      </c>
      <c r="X37" s="24">
        <f>T37*E37+V37*F37</f>
        <v>0</v>
      </c>
      <c r="Y37" s="33" t="s">
        <v>2196</v>
      </c>
      <c r="Z37" s="22">
        <v>12</v>
      </c>
      <c r="AA37" s="38" t="s">
        <v>1091</v>
      </c>
    </row>
    <row r="38" spans="1:27" customHeight="1" ht="75.5">
      <c r="A38" s="22"/>
      <c r="B38" s="22" t="s">
        <v>2197</v>
      </c>
      <c r="C38" s="22" t="s">
        <v>2198</v>
      </c>
      <c r="D38" s="23" t="s">
        <v>2080</v>
      </c>
      <c r="E38" s="24">
        <v>655.0</v>
      </c>
      <c r="F38" s="24">
        <v>6521.0</v>
      </c>
      <c r="G38" s="27">
        <v>109.17</v>
      </c>
      <c r="H38" s="27">
        <v>90.57</v>
      </c>
      <c r="I38" s="30">
        <v>103.71</v>
      </c>
      <c r="J38" s="30">
        <v>86.04</v>
      </c>
      <c r="K38" s="34">
        <v>101.53</v>
      </c>
      <c r="L38" s="34">
        <v>84.23</v>
      </c>
      <c r="M38" s="37">
        <v>98.25</v>
      </c>
      <c r="N38" s="37">
        <v>81.51</v>
      </c>
      <c r="O38" s="38">
        <v>6</v>
      </c>
      <c r="P38" s="38">
        <v>12</v>
      </c>
      <c r="Q38" s="22">
        <v>318</v>
      </c>
      <c r="R38" s="38" t="s">
        <v>109</v>
      </c>
      <c r="S38" s="22">
        <v>41</v>
      </c>
      <c r="T38" s="40"/>
      <c r="U38" s="22">
        <v>3</v>
      </c>
      <c r="V38" s="40"/>
      <c r="W38" s="22">
        <f>T38*O38+V38*P38*O38</f>
        <v>0</v>
      </c>
      <c r="X38" s="24">
        <f>T38*E38+V38*F38</f>
        <v>0</v>
      </c>
      <c r="Y38" s="33" t="s">
        <v>2199</v>
      </c>
      <c r="Z38" s="22">
        <v>12</v>
      </c>
      <c r="AA38" s="38" t="s">
        <v>1091</v>
      </c>
    </row>
    <row r="39" spans="1:27" customHeight="1" ht="75.5">
      <c r="A39" s="22"/>
      <c r="B39" s="22" t="s">
        <v>2200</v>
      </c>
      <c r="C39" s="22" t="s">
        <v>2201</v>
      </c>
      <c r="D39" s="23" t="s">
        <v>2202</v>
      </c>
      <c r="E39" s="24">
        <v>108.0</v>
      </c>
      <c r="F39" s="24">
        <v>2040.0</v>
      </c>
      <c r="G39" s="27">
        <v>5.4</v>
      </c>
      <c r="H39" s="27">
        <v>5.1</v>
      </c>
      <c r="I39" s="30">
        <v>5.13</v>
      </c>
      <c r="J39" s="30">
        <v>4.85</v>
      </c>
      <c r="K39" s="34">
        <v>5.02</v>
      </c>
      <c r="L39" s="34">
        <v>4.74</v>
      </c>
      <c r="M39" s="37">
        <v>4.86</v>
      </c>
      <c r="N39" s="37">
        <v>4.59</v>
      </c>
      <c r="O39" s="38">
        <v>20</v>
      </c>
      <c r="P39" s="38">
        <v>20</v>
      </c>
      <c r="Q39" s="22">
        <v>500</v>
      </c>
      <c r="R39" s="38" t="s">
        <v>56</v>
      </c>
      <c r="S39" s="22">
        <v>927</v>
      </c>
      <c r="T39" s="40"/>
      <c r="U39" s="22">
        <v>46</v>
      </c>
      <c r="V39" s="40"/>
      <c r="W39" s="22">
        <f>T39*O39+V39*P39*O39</f>
        <v>0</v>
      </c>
      <c r="X39" s="24">
        <f>T39*E39+V39*F39</f>
        <v>0</v>
      </c>
      <c r="Y39" s="33" t="s">
        <v>2203</v>
      </c>
      <c r="Z39" s="22">
        <v>12</v>
      </c>
      <c r="AA39" s="38" t="s">
        <v>2204</v>
      </c>
    </row>
    <row r="40" spans="1:27" customHeight="1" ht="75.5">
      <c r="A40" s="22"/>
      <c r="B40" s="22" t="s">
        <v>2205</v>
      </c>
      <c r="C40" s="22" t="s">
        <v>2206</v>
      </c>
      <c r="D40" s="23" t="s">
        <v>2202</v>
      </c>
      <c r="E40" s="24">
        <v>140.0</v>
      </c>
      <c r="F40" s="24">
        <v>1540.0</v>
      </c>
      <c r="G40" s="27">
        <v>7.0</v>
      </c>
      <c r="H40" s="27">
        <v>6.42</v>
      </c>
      <c r="I40" s="30">
        <v>6.65</v>
      </c>
      <c r="J40" s="30">
        <v>6.1</v>
      </c>
      <c r="K40" s="34">
        <v>6.51</v>
      </c>
      <c r="L40" s="34">
        <v>5.97</v>
      </c>
      <c r="M40" s="37">
        <v>6.3</v>
      </c>
      <c r="N40" s="37">
        <v>5.78</v>
      </c>
      <c r="O40" s="38">
        <v>20</v>
      </c>
      <c r="P40" s="38">
        <v>12</v>
      </c>
      <c r="Q40" s="22">
        <v>602</v>
      </c>
      <c r="R40" s="38" t="s">
        <v>56</v>
      </c>
      <c r="S40" s="22">
        <v>821</v>
      </c>
      <c r="T40" s="40"/>
      <c r="U40" s="22">
        <v>68</v>
      </c>
      <c r="V40" s="40"/>
      <c r="W40" s="22">
        <f>T40*O40+V40*P40*O40</f>
        <v>0</v>
      </c>
      <c r="X40" s="24">
        <f>T40*E40+V40*F40</f>
        <v>0</v>
      </c>
      <c r="Y40" s="33" t="s">
        <v>2207</v>
      </c>
      <c r="Z40" s="22">
        <v>12</v>
      </c>
      <c r="AA40" s="38" t="s">
        <v>2204</v>
      </c>
    </row>
    <row r="41" spans="1:27" customHeight="1" ht="75.5">
      <c r="A41" s="22"/>
      <c r="B41" s="22" t="s">
        <v>2208</v>
      </c>
      <c r="C41" s="22" t="s">
        <v>2209</v>
      </c>
      <c r="D41" s="23" t="s">
        <v>2202</v>
      </c>
      <c r="E41" s="24">
        <v>128.0</v>
      </c>
      <c r="F41" s="24">
        <v>1420.0</v>
      </c>
      <c r="G41" s="27">
        <v>6.4</v>
      </c>
      <c r="H41" s="27">
        <v>5.92</v>
      </c>
      <c r="I41" s="30">
        <v>6.08</v>
      </c>
      <c r="J41" s="30">
        <v>5.62</v>
      </c>
      <c r="K41" s="34">
        <v>5.95</v>
      </c>
      <c r="L41" s="34">
        <v>5.51</v>
      </c>
      <c r="M41" s="37">
        <v>5.76</v>
      </c>
      <c r="N41" s="37">
        <v>5.33</v>
      </c>
      <c r="O41" s="38">
        <v>20</v>
      </c>
      <c r="P41" s="38">
        <v>12</v>
      </c>
      <c r="Q41" s="22">
        <v>400</v>
      </c>
      <c r="R41" s="38" t="s">
        <v>56</v>
      </c>
      <c r="S41" s="22">
        <v>508</v>
      </c>
      <c r="T41" s="40"/>
      <c r="U41" s="22">
        <v>42</v>
      </c>
      <c r="V41" s="40"/>
      <c r="W41" s="22">
        <f>T41*O41+V41*P41*O41</f>
        <v>0</v>
      </c>
      <c r="X41" s="24">
        <f>T41*E41+V41*F41</f>
        <v>0</v>
      </c>
      <c r="Y41" s="33" t="s">
        <v>2210</v>
      </c>
      <c r="Z41" s="22">
        <v>12</v>
      </c>
      <c r="AA41" s="38" t="s">
        <v>2204</v>
      </c>
    </row>
    <row r="42" spans="1:27" customHeight="1" ht="75.5">
      <c r="A42" s="22"/>
      <c r="B42" s="22" t="s">
        <v>2211</v>
      </c>
      <c r="C42" s="22" t="s">
        <v>2212</v>
      </c>
      <c r="D42" s="23" t="s">
        <v>2202</v>
      </c>
      <c r="E42" s="24">
        <v>140.0</v>
      </c>
      <c r="F42" s="24">
        <v>1540.0</v>
      </c>
      <c r="G42" s="27">
        <v>7.0</v>
      </c>
      <c r="H42" s="27">
        <v>6.42</v>
      </c>
      <c r="I42" s="30">
        <v>6.65</v>
      </c>
      <c r="J42" s="30">
        <v>6.1</v>
      </c>
      <c r="K42" s="34">
        <v>6.51</v>
      </c>
      <c r="L42" s="34">
        <v>5.97</v>
      </c>
      <c r="M42" s="37">
        <v>6.3</v>
      </c>
      <c r="N42" s="37">
        <v>5.78</v>
      </c>
      <c r="O42" s="38">
        <v>20</v>
      </c>
      <c r="P42" s="38">
        <v>12</v>
      </c>
      <c r="Q42" s="22">
        <v>440</v>
      </c>
      <c r="R42" s="38" t="s">
        <v>56</v>
      </c>
      <c r="S42" s="22">
        <v>471</v>
      </c>
      <c r="T42" s="40"/>
      <c r="U42" s="22">
        <v>39</v>
      </c>
      <c r="V42" s="40"/>
      <c r="W42" s="22">
        <f>T42*O42+V42*P42*O42</f>
        <v>0</v>
      </c>
      <c r="X42" s="24">
        <f>T42*E42+V42*F42</f>
        <v>0</v>
      </c>
      <c r="Y42" s="33" t="s">
        <v>2213</v>
      </c>
      <c r="Z42" s="22">
        <v>12</v>
      </c>
      <c r="AA42" s="38" t="s">
        <v>2204</v>
      </c>
    </row>
    <row r="43" spans="1:27" customHeight="1" ht="75.5">
      <c r="A43" s="22"/>
      <c r="B43" s="22" t="s">
        <v>2214</v>
      </c>
      <c r="C43" s="22" t="s">
        <v>2215</v>
      </c>
      <c r="D43" s="23" t="s">
        <v>2202</v>
      </c>
      <c r="E43" s="24">
        <v>140.0</v>
      </c>
      <c r="F43" s="24">
        <v>1540.0</v>
      </c>
      <c r="G43" s="27">
        <v>7.0</v>
      </c>
      <c r="H43" s="27">
        <v>6.42</v>
      </c>
      <c r="I43" s="30">
        <v>6.65</v>
      </c>
      <c r="J43" s="30">
        <v>6.1</v>
      </c>
      <c r="K43" s="34">
        <v>6.51</v>
      </c>
      <c r="L43" s="34">
        <v>5.97</v>
      </c>
      <c r="M43" s="37">
        <v>6.3</v>
      </c>
      <c r="N43" s="37">
        <v>5.78</v>
      </c>
      <c r="O43" s="38">
        <v>20</v>
      </c>
      <c r="P43" s="38">
        <v>12</v>
      </c>
      <c r="Q43" s="22">
        <v>300</v>
      </c>
      <c r="R43" s="38" t="s">
        <v>56</v>
      </c>
      <c r="S43" s="22">
        <v>444</v>
      </c>
      <c r="T43" s="40"/>
      <c r="U43" s="22">
        <v>37</v>
      </c>
      <c r="V43" s="40"/>
      <c r="W43" s="22">
        <f>T43*O43+V43*P43*O43</f>
        <v>0</v>
      </c>
      <c r="X43" s="24">
        <f>T43*E43+V43*F43</f>
        <v>0</v>
      </c>
      <c r="Y43" s="33" t="s">
        <v>2216</v>
      </c>
      <c r="Z43" s="22">
        <v>12</v>
      </c>
      <c r="AA43" s="38" t="s">
        <v>2204</v>
      </c>
    </row>
    <row r="44" spans="1:27" customHeight="1" ht="75.5">
      <c r="A44" s="22"/>
      <c r="B44" s="22" t="s">
        <v>2217</v>
      </c>
      <c r="C44" s="22" t="s">
        <v>2218</v>
      </c>
      <c r="D44" s="23" t="s">
        <v>2202</v>
      </c>
      <c r="E44" s="24">
        <v>140.0</v>
      </c>
      <c r="F44" s="24">
        <v>1540.0</v>
      </c>
      <c r="G44" s="27">
        <v>7.0</v>
      </c>
      <c r="H44" s="27">
        <v>6.42</v>
      </c>
      <c r="I44" s="30">
        <v>6.65</v>
      </c>
      <c r="J44" s="30">
        <v>6.1</v>
      </c>
      <c r="K44" s="34">
        <v>6.51</v>
      </c>
      <c r="L44" s="34">
        <v>5.97</v>
      </c>
      <c r="M44" s="37">
        <v>6.3</v>
      </c>
      <c r="N44" s="37">
        <v>5.78</v>
      </c>
      <c r="O44" s="38">
        <v>20</v>
      </c>
      <c r="P44" s="38">
        <v>12</v>
      </c>
      <c r="Q44" s="22">
        <v>400</v>
      </c>
      <c r="R44" s="38" t="s">
        <v>56</v>
      </c>
      <c r="S44" s="22">
        <v>409</v>
      </c>
      <c r="T44" s="40"/>
      <c r="U44" s="22">
        <v>34</v>
      </c>
      <c r="V44" s="40"/>
      <c r="W44" s="22">
        <f>T44*O44+V44*P44*O44</f>
        <v>0</v>
      </c>
      <c r="X44" s="24">
        <f>T44*E44+V44*F44</f>
        <v>0</v>
      </c>
      <c r="Y44" s="33" t="s">
        <v>2219</v>
      </c>
      <c r="Z44" s="22">
        <v>12</v>
      </c>
      <c r="AA44" s="38" t="s">
        <v>2204</v>
      </c>
    </row>
    <row r="45" spans="1:27" customHeight="1" ht="75.5">
      <c r="A45" s="22"/>
      <c r="B45" s="22" t="s">
        <v>2220</v>
      </c>
      <c r="C45" s="22" t="s">
        <v>2221</v>
      </c>
      <c r="D45" s="23" t="s">
        <v>2132</v>
      </c>
      <c r="E45" s="24">
        <v>54.0</v>
      </c>
      <c r="F45" s="24">
        <v>1215.0</v>
      </c>
      <c r="G45" s="27">
        <v>4.5</v>
      </c>
      <c r="H45" s="27">
        <v>4.22</v>
      </c>
      <c r="I45" s="30">
        <v>4.28</v>
      </c>
      <c r="J45" s="30">
        <v>4.01</v>
      </c>
      <c r="K45" s="34">
        <v>4.19</v>
      </c>
      <c r="L45" s="34">
        <v>3.92</v>
      </c>
      <c r="M45" s="37">
        <v>4.05</v>
      </c>
      <c r="N45" s="37">
        <v>3.8</v>
      </c>
      <c r="O45" s="38">
        <v>12</v>
      </c>
      <c r="P45" s="38">
        <v>24</v>
      </c>
      <c r="Q45" s="22">
        <v>180</v>
      </c>
      <c r="R45" s="38" t="s">
        <v>109</v>
      </c>
      <c r="S45" s="22">
        <v>24</v>
      </c>
      <c r="T45" s="40"/>
      <c r="U45" s="22">
        <v>1</v>
      </c>
      <c r="V45" s="40"/>
      <c r="W45" s="22">
        <f>T45*O45+V45*P45*O45</f>
        <v>0</v>
      </c>
      <c r="X45" s="24">
        <f>T45*E45+V45*F45</f>
        <v>0</v>
      </c>
      <c r="Y45" s="33" t="s">
        <v>2222</v>
      </c>
      <c r="Z45" s="22">
        <v>12</v>
      </c>
      <c r="AA45" s="38" t="s">
        <v>2223</v>
      </c>
    </row>
    <row r="46" spans="1:27" customHeight="1" ht="75.5">
      <c r="A46" s="22"/>
      <c r="B46" s="22" t="s">
        <v>2224</v>
      </c>
      <c r="C46" s="22" t="s">
        <v>2225</v>
      </c>
      <c r="D46" s="23" t="s">
        <v>2226</v>
      </c>
      <c r="E46" s="24">
        <v>10.0</v>
      </c>
      <c r="F46" s="24">
        <v>340.0</v>
      </c>
      <c r="G46" s="27">
        <v>10.0</v>
      </c>
      <c r="H46" s="27">
        <v>8.5</v>
      </c>
      <c r="I46" s="30">
        <v>9.5</v>
      </c>
      <c r="J46" s="30">
        <v>8.08</v>
      </c>
      <c r="K46" s="34">
        <v>9.3</v>
      </c>
      <c r="L46" s="34">
        <v>7.91</v>
      </c>
      <c r="M46" s="37">
        <v>9.0</v>
      </c>
      <c r="N46" s="37">
        <v>7.65</v>
      </c>
      <c r="O46" s="38">
        <v>1</v>
      </c>
      <c r="P46" s="38">
        <v>40</v>
      </c>
      <c r="Q46" s="22">
        <v>108</v>
      </c>
      <c r="R46" s="38" t="s">
        <v>56</v>
      </c>
      <c r="S46" s="22">
        <v>829</v>
      </c>
      <c r="T46" s="40"/>
      <c r="U46" s="22">
        <v>20</v>
      </c>
      <c r="V46" s="40"/>
      <c r="W46" s="22">
        <f>T46*O46+V46*P46*O46</f>
        <v>0</v>
      </c>
      <c r="X46" s="24">
        <f>T46*E46+V46*F46</f>
        <v>0</v>
      </c>
      <c r="Y46" s="33" t="s">
        <v>2227</v>
      </c>
      <c r="Z46" s="22">
        <v>9</v>
      </c>
      <c r="AA46" s="38" t="s">
        <v>2175</v>
      </c>
    </row>
    <row r="47" spans="1:27" customHeight="1" ht="75.5">
      <c r="A47" s="22"/>
      <c r="B47" s="22" t="s">
        <v>2228</v>
      </c>
      <c r="C47" s="22" t="s">
        <v>2229</v>
      </c>
      <c r="D47" s="23" t="s">
        <v>2226</v>
      </c>
      <c r="E47" s="24">
        <v>8.0</v>
      </c>
      <c r="F47" s="24">
        <v>330.0</v>
      </c>
      <c r="G47" s="27">
        <v>8.0</v>
      </c>
      <c r="H47" s="27">
        <v>6.6</v>
      </c>
      <c r="I47" s="30">
        <v>7.6</v>
      </c>
      <c r="J47" s="30">
        <v>6.27</v>
      </c>
      <c r="K47" s="34">
        <v>7.44</v>
      </c>
      <c r="L47" s="34">
        <v>6.14</v>
      </c>
      <c r="M47" s="37">
        <v>7.2</v>
      </c>
      <c r="N47" s="37">
        <v>5.94</v>
      </c>
      <c r="O47" s="38">
        <v>1</v>
      </c>
      <c r="P47" s="38">
        <v>50</v>
      </c>
      <c r="Q47" s="22">
        <v>102</v>
      </c>
      <c r="R47" s="38" t="s">
        <v>56</v>
      </c>
      <c r="S47" s="22">
        <v>1475</v>
      </c>
      <c r="T47" s="40"/>
      <c r="U47" s="22">
        <v>29</v>
      </c>
      <c r="V47" s="40"/>
      <c r="W47" s="22">
        <f>T47*O47+V47*P47*O47</f>
        <v>0</v>
      </c>
      <c r="X47" s="24">
        <f>T47*E47+V47*F47</f>
        <v>0</v>
      </c>
      <c r="Y47" s="33" t="s">
        <v>2230</v>
      </c>
      <c r="Z47" s="22">
        <v>9</v>
      </c>
      <c r="AA47" s="38" t="s">
        <v>2175</v>
      </c>
    </row>
    <row r="48" spans="1:27" customHeight="1" ht="75.5">
      <c r="A48" s="22"/>
      <c r="B48" s="22" t="s">
        <v>2231</v>
      </c>
      <c r="C48" s="22" t="s">
        <v>2232</v>
      </c>
      <c r="D48" s="23" t="s">
        <v>2116</v>
      </c>
      <c r="E48" s="24">
        <v>216.0</v>
      </c>
      <c r="F48" s="24">
        <v>2414.0</v>
      </c>
      <c r="G48" s="27">
        <v>10.8</v>
      </c>
      <c r="H48" s="27">
        <v>10.06</v>
      </c>
      <c r="I48" s="30">
        <v>10.26</v>
      </c>
      <c r="J48" s="30">
        <v>9.56</v>
      </c>
      <c r="K48" s="34">
        <v>10.04</v>
      </c>
      <c r="L48" s="34">
        <v>9.36</v>
      </c>
      <c r="M48" s="37">
        <v>9.72</v>
      </c>
      <c r="N48" s="37">
        <v>9.05</v>
      </c>
      <c r="O48" s="38">
        <v>20</v>
      </c>
      <c r="P48" s="38">
        <v>12</v>
      </c>
      <c r="Q48" s="22">
        <v>400</v>
      </c>
      <c r="R48" s="38" t="s">
        <v>56</v>
      </c>
      <c r="S48" s="22">
        <v>14</v>
      </c>
      <c r="T48" s="40"/>
      <c r="U48" s="22">
        <v>1</v>
      </c>
      <c r="V48" s="40"/>
      <c r="W48" s="22">
        <f>T48*O48+V48*P48*O48</f>
        <v>0</v>
      </c>
      <c r="X48" s="24">
        <f>T48*E48+V48*F48</f>
        <v>0</v>
      </c>
      <c r="Y48" s="33" t="s">
        <v>2233</v>
      </c>
      <c r="Z48" s="22">
        <v>12</v>
      </c>
      <c r="AA48" s="38" t="s">
        <v>2204</v>
      </c>
    </row>
    <row r="49" spans="1:27" customHeight="1" ht="75.5">
      <c r="A49" s="22"/>
      <c r="B49" s="22" t="s">
        <v>2234</v>
      </c>
      <c r="C49" s="22" t="s">
        <v>2235</v>
      </c>
      <c r="D49" s="23" t="s">
        <v>2116</v>
      </c>
      <c r="E49" s="24">
        <v>20.0</v>
      </c>
      <c r="F49" s="24">
        <v>2519.0</v>
      </c>
      <c r="G49" s="27">
        <v>20.0</v>
      </c>
      <c r="H49" s="27">
        <v>20.99</v>
      </c>
      <c r="I49" s="30">
        <v>19.0</v>
      </c>
      <c r="J49" s="30">
        <v>19.94</v>
      </c>
      <c r="K49" s="34">
        <v>18.6</v>
      </c>
      <c r="L49" s="34">
        <v>19.52</v>
      </c>
      <c r="M49" s="37">
        <v>18.0</v>
      </c>
      <c r="N49" s="37">
        <v>18.89</v>
      </c>
      <c r="O49" s="38">
        <v>1</v>
      </c>
      <c r="P49" s="38">
        <v>120</v>
      </c>
      <c r="Q49" s="22">
        <v>75</v>
      </c>
      <c r="R49" s="38" t="s">
        <v>56</v>
      </c>
      <c r="S49" s="22">
        <v>3084</v>
      </c>
      <c r="T49" s="40"/>
      <c r="U49" s="22">
        <v>25</v>
      </c>
      <c r="V49" s="40"/>
      <c r="W49" s="22">
        <f>T49*O49+V49*P49*O49</f>
        <v>0</v>
      </c>
      <c r="X49" s="24">
        <f>T49*E49+V49*F49</f>
        <v>0</v>
      </c>
      <c r="Y49" s="33" t="s">
        <v>2236</v>
      </c>
      <c r="Z49" s="22">
        <v>12</v>
      </c>
      <c r="AA49" s="38" t="s">
        <v>2237</v>
      </c>
    </row>
    <row r="50" spans="1:27" customHeight="1" ht="75.5">
      <c r="A50" s="22"/>
      <c r="B50" s="22" t="s">
        <v>2238</v>
      </c>
      <c r="C50" s="22" t="s">
        <v>2239</v>
      </c>
      <c r="D50" s="23" t="s">
        <v>2132</v>
      </c>
      <c r="E50" s="24">
        <v>44.0</v>
      </c>
      <c r="F50" s="24">
        <v>735.0</v>
      </c>
      <c r="G50" s="27">
        <v>44.0</v>
      </c>
      <c r="H50" s="27">
        <v>40.83</v>
      </c>
      <c r="I50" s="30">
        <v>41.8</v>
      </c>
      <c r="J50" s="30">
        <v>38.79</v>
      </c>
      <c r="K50" s="34">
        <v>40.92</v>
      </c>
      <c r="L50" s="34">
        <v>37.97</v>
      </c>
      <c r="M50" s="37">
        <v>39.6</v>
      </c>
      <c r="N50" s="37">
        <v>36.75</v>
      </c>
      <c r="O50" s="38">
        <v>1</v>
      </c>
      <c r="P50" s="38">
        <v>18</v>
      </c>
      <c r="Q50" s="22">
        <v>116</v>
      </c>
      <c r="R50" s="38" t="s">
        <v>56</v>
      </c>
      <c r="S50" s="22">
        <v>515</v>
      </c>
      <c r="T50" s="40"/>
      <c r="U50" s="22">
        <v>28</v>
      </c>
      <c r="V50" s="40"/>
      <c r="W50" s="22">
        <f>T50*O50+V50*P50*O50</f>
        <v>0</v>
      </c>
      <c r="X50" s="24">
        <f>T50*E50+V50*F50</f>
        <v>0</v>
      </c>
      <c r="Y50" s="33" t="s">
        <v>2240</v>
      </c>
      <c r="Z50" s="22">
        <v>10</v>
      </c>
      <c r="AA50" s="38" t="s">
        <v>2241</v>
      </c>
    </row>
    <row r="51" spans="1:27" customHeight="1" ht="75.5">
      <c r="A51" s="22"/>
      <c r="B51" s="22" t="s">
        <v>2242</v>
      </c>
      <c r="C51" s="22" t="s">
        <v>2243</v>
      </c>
      <c r="D51" s="23" t="s">
        <v>2226</v>
      </c>
      <c r="E51" s="24">
        <v>15.0</v>
      </c>
      <c r="F51" s="24">
        <v>245.0</v>
      </c>
      <c r="G51" s="27">
        <v>15.0</v>
      </c>
      <c r="H51" s="27">
        <v>13.61</v>
      </c>
      <c r="I51" s="30">
        <v>14.25</v>
      </c>
      <c r="J51" s="30">
        <v>12.93</v>
      </c>
      <c r="K51" s="34">
        <v>13.95</v>
      </c>
      <c r="L51" s="34">
        <v>12.66</v>
      </c>
      <c r="M51" s="37">
        <v>13.5</v>
      </c>
      <c r="N51" s="37">
        <v>12.25</v>
      </c>
      <c r="O51" s="38">
        <v>1</v>
      </c>
      <c r="P51" s="38">
        <v>18</v>
      </c>
      <c r="Q51" s="22">
        <v>291</v>
      </c>
      <c r="R51" s="38" t="s">
        <v>56</v>
      </c>
      <c r="S51" s="22">
        <v>555</v>
      </c>
      <c r="T51" s="40"/>
      <c r="U51" s="22">
        <v>30</v>
      </c>
      <c r="V51" s="40"/>
      <c r="W51" s="22">
        <f>T51*O51+V51*P51*O51</f>
        <v>0</v>
      </c>
      <c r="X51" s="24">
        <f>T51*E51+V51*F51</f>
        <v>0</v>
      </c>
      <c r="Y51" s="33" t="s">
        <v>2244</v>
      </c>
      <c r="Z51" s="22">
        <v>10</v>
      </c>
      <c r="AA51" s="38" t="s">
        <v>2138</v>
      </c>
    </row>
    <row r="52" spans="1:27" customHeight="1" ht="75.5">
      <c r="A52" s="22"/>
      <c r="B52" s="22" t="s">
        <v>2245</v>
      </c>
      <c r="C52" s="22" t="s">
        <v>2246</v>
      </c>
      <c r="D52" s="23" t="s">
        <v>2132</v>
      </c>
      <c r="E52" s="24">
        <v>39.0</v>
      </c>
      <c r="F52" s="24">
        <v>435.0</v>
      </c>
      <c r="G52" s="27">
        <v>39.0</v>
      </c>
      <c r="H52" s="27">
        <v>36.25</v>
      </c>
      <c r="I52" s="30">
        <v>37.05</v>
      </c>
      <c r="J52" s="30">
        <v>34.44</v>
      </c>
      <c r="K52" s="34">
        <v>36.27</v>
      </c>
      <c r="L52" s="34">
        <v>33.71</v>
      </c>
      <c r="M52" s="37">
        <v>35.1</v>
      </c>
      <c r="N52" s="37">
        <v>32.63</v>
      </c>
      <c r="O52" s="38">
        <v>1</v>
      </c>
      <c r="P52" s="38">
        <v>12</v>
      </c>
      <c r="Q52" s="22">
        <v>138</v>
      </c>
      <c r="R52" s="38" t="s">
        <v>56</v>
      </c>
      <c r="S52" s="22">
        <v>295</v>
      </c>
      <c r="T52" s="40"/>
      <c r="U52" s="22">
        <v>23</v>
      </c>
      <c r="V52" s="40"/>
      <c r="W52" s="22">
        <f>T52*O52+V52*P52*O52</f>
        <v>0</v>
      </c>
      <c r="X52" s="24">
        <f>T52*E52+V52*F52</f>
        <v>0</v>
      </c>
      <c r="Y52" s="33" t="s">
        <v>2247</v>
      </c>
      <c r="Z52" s="22">
        <v>10</v>
      </c>
      <c r="AA52" s="38" t="s">
        <v>2204</v>
      </c>
    </row>
    <row r="53" spans="1:27" customHeight="1" ht="75.5">
      <c r="A53" s="22"/>
      <c r="B53" s="22" t="s">
        <v>2248</v>
      </c>
      <c r="C53" s="22" t="s">
        <v>2249</v>
      </c>
      <c r="D53" s="23" t="s">
        <v>2132</v>
      </c>
      <c r="E53" s="24">
        <v>39.0</v>
      </c>
      <c r="F53" s="24">
        <v>435.0</v>
      </c>
      <c r="G53" s="27">
        <v>39.0</v>
      </c>
      <c r="H53" s="27">
        <v>36.25</v>
      </c>
      <c r="I53" s="30">
        <v>37.05</v>
      </c>
      <c r="J53" s="30">
        <v>34.44</v>
      </c>
      <c r="K53" s="34">
        <v>36.27</v>
      </c>
      <c r="L53" s="34">
        <v>33.71</v>
      </c>
      <c r="M53" s="37">
        <v>35.1</v>
      </c>
      <c r="N53" s="37">
        <v>32.63</v>
      </c>
      <c r="O53" s="38">
        <v>1</v>
      </c>
      <c r="P53" s="38">
        <v>12</v>
      </c>
      <c r="Q53" s="22">
        <v>117</v>
      </c>
      <c r="R53" s="38" t="s">
        <v>56</v>
      </c>
      <c r="S53" s="22">
        <v>297</v>
      </c>
      <c r="T53" s="40"/>
      <c r="U53" s="22">
        <v>23</v>
      </c>
      <c r="V53" s="40"/>
      <c r="W53" s="22">
        <f>T53*O53+V53*P53*O53</f>
        <v>0</v>
      </c>
      <c r="X53" s="24">
        <f>T53*E53+V53*F53</f>
        <v>0</v>
      </c>
      <c r="Y53" s="33" t="s">
        <v>2250</v>
      </c>
      <c r="Z53" s="22">
        <v>10</v>
      </c>
      <c r="AA53" s="38" t="s">
        <v>2167</v>
      </c>
    </row>
    <row r="54" spans="1:27" customHeight="1" ht="75.5">
      <c r="A54" s="22"/>
      <c r="B54" s="22" t="s">
        <v>2251</v>
      </c>
      <c r="C54" s="22" t="s">
        <v>2252</v>
      </c>
      <c r="D54" s="23" t="s">
        <v>2226</v>
      </c>
      <c r="E54" s="24">
        <v>15.0</v>
      </c>
      <c r="F54" s="24">
        <v>245.0</v>
      </c>
      <c r="G54" s="27">
        <v>15.0</v>
      </c>
      <c r="H54" s="27">
        <v>13.61</v>
      </c>
      <c r="I54" s="30">
        <v>14.25</v>
      </c>
      <c r="J54" s="30">
        <v>12.93</v>
      </c>
      <c r="K54" s="34">
        <v>13.95</v>
      </c>
      <c r="L54" s="34">
        <v>12.66</v>
      </c>
      <c r="M54" s="37">
        <v>13.5</v>
      </c>
      <c r="N54" s="37">
        <v>12.25</v>
      </c>
      <c r="O54" s="38">
        <v>1</v>
      </c>
      <c r="P54" s="38">
        <v>18</v>
      </c>
      <c r="Q54" s="22">
        <v>288</v>
      </c>
      <c r="R54" s="38" t="s">
        <v>56</v>
      </c>
      <c r="S54" s="22">
        <v>672</v>
      </c>
      <c r="T54" s="40"/>
      <c r="U54" s="22">
        <v>37</v>
      </c>
      <c r="V54" s="40"/>
      <c r="W54" s="22">
        <f>T54*O54+V54*P54*O54</f>
        <v>0</v>
      </c>
      <c r="X54" s="24">
        <f>T54*E54+V54*F54</f>
        <v>0</v>
      </c>
      <c r="Y54" s="33" t="s">
        <v>2253</v>
      </c>
      <c r="Z54" s="22">
        <v>10</v>
      </c>
      <c r="AA54" s="38" t="s">
        <v>2138</v>
      </c>
    </row>
    <row r="55" spans="1:27" customHeight="1" ht="75.5">
      <c r="A55" s="22"/>
      <c r="B55" s="22" t="s">
        <v>2254</v>
      </c>
      <c r="C55" s="22" t="s">
        <v>2255</v>
      </c>
      <c r="D55" s="23" t="s">
        <v>2226</v>
      </c>
      <c r="E55" s="24">
        <v>15.0</v>
      </c>
      <c r="F55" s="24">
        <v>245.0</v>
      </c>
      <c r="G55" s="27">
        <v>15.0</v>
      </c>
      <c r="H55" s="27">
        <v>13.61</v>
      </c>
      <c r="I55" s="30">
        <v>14.25</v>
      </c>
      <c r="J55" s="30">
        <v>12.93</v>
      </c>
      <c r="K55" s="34">
        <v>13.95</v>
      </c>
      <c r="L55" s="34">
        <v>12.66</v>
      </c>
      <c r="M55" s="37">
        <v>13.5</v>
      </c>
      <c r="N55" s="37">
        <v>12.25</v>
      </c>
      <c r="O55" s="38">
        <v>1</v>
      </c>
      <c r="P55" s="38">
        <v>18</v>
      </c>
      <c r="Q55" s="22">
        <v>294</v>
      </c>
      <c r="R55" s="38" t="s">
        <v>56</v>
      </c>
      <c r="S55" s="22">
        <v>539</v>
      </c>
      <c r="T55" s="40"/>
      <c r="U55" s="22">
        <v>29</v>
      </c>
      <c r="V55" s="40"/>
      <c r="W55" s="22">
        <f>T55*O55+V55*P55*O55</f>
        <v>0</v>
      </c>
      <c r="X55" s="24">
        <f>T55*E55+V55*F55</f>
        <v>0</v>
      </c>
      <c r="Y55" s="33" t="s">
        <v>2256</v>
      </c>
      <c r="Z55" s="22">
        <v>10</v>
      </c>
      <c r="AA55" s="38" t="s">
        <v>2257</v>
      </c>
    </row>
    <row r="56" spans="1:27" customHeight="1" ht="75.5">
      <c r="A56" s="22"/>
      <c r="B56" s="22" t="s">
        <v>2258</v>
      </c>
      <c r="C56" s="22" t="s">
        <v>2259</v>
      </c>
      <c r="D56" s="23" t="s">
        <v>2132</v>
      </c>
      <c r="E56" s="24">
        <v>44.0</v>
      </c>
      <c r="F56" s="24">
        <v>735.0</v>
      </c>
      <c r="G56" s="27">
        <v>44.0</v>
      </c>
      <c r="H56" s="27">
        <v>40.83</v>
      </c>
      <c r="I56" s="30">
        <v>41.8</v>
      </c>
      <c r="J56" s="30">
        <v>38.79</v>
      </c>
      <c r="K56" s="34">
        <v>40.92</v>
      </c>
      <c r="L56" s="34">
        <v>37.97</v>
      </c>
      <c r="M56" s="37">
        <v>39.6</v>
      </c>
      <c r="N56" s="37">
        <v>36.75</v>
      </c>
      <c r="O56" s="38">
        <v>1</v>
      </c>
      <c r="P56" s="38">
        <v>18</v>
      </c>
      <c r="Q56" s="22">
        <v>121</v>
      </c>
      <c r="R56" s="38" t="s">
        <v>56</v>
      </c>
      <c r="S56" s="22">
        <v>450</v>
      </c>
      <c r="T56" s="40"/>
      <c r="U56" s="22">
        <v>25</v>
      </c>
      <c r="V56" s="40"/>
      <c r="W56" s="22">
        <f>T56*O56+V56*P56*O56</f>
        <v>0</v>
      </c>
      <c r="X56" s="24">
        <f>T56*E56+V56*F56</f>
        <v>0</v>
      </c>
      <c r="Y56" s="33" t="s">
        <v>2260</v>
      </c>
      <c r="Z56" s="22">
        <v>10</v>
      </c>
      <c r="AA56" s="38" t="s">
        <v>2241</v>
      </c>
    </row>
    <row r="57" spans="1:27" customHeight="1" ht="75.5">
      <c r="A57" s="22"/>
      <c r="B57" s="22" t="s">
        <v>2261</v>
      </c>
      <c r="C57" s="22" t="s">
        <v>2262</v>
      </c>
      <c r="D57" s="23" t="s">
        <v>2132</v>
      </c>
      <c r="E57" s="24">
        <v>36.0</v>
      </c>
      <c r="F57" s="24">
        <v>600.0</v>
      </c>
      <c r="G57" s="27">
        <v>36.0</v>
      </c>
      <c r="H57" s="27">
        <v>33.33</v>
      </c>
      <c r="I57" s="30">
        <v>34.2</v>
      </c>
      <c r="J57" s="30">
        <v>31.66</v>
      </c>
      <c r="K57" s="34">
        <v>33.48</v>
      </c>
      <c r="L57" s="34">
        <v>31.0</v>
      </c>
      <c r="M57" s="37">
        <v>32.4</v>
      </c>
      <c r="N57" s="37">
        <v>30.0</v>
      </c>
      <c r="O57" s="38">
        <v>1</v>
      </c>
      <c r="P57" s="38">
        <v>18</v>
      </c>
      <c r="Q57" s="22">
        <v>118</v>
      </c>
      <c r="R57" s="38" t="s">
        <v>56</v>
      </c>
      <c r="S57" s="22">
        <v>498</v>
      </c>
      <c r="T57" s="40"/>
      <c r="U57" s="22">
        <v>27</v>
      </c>
      <c r="V57" s="40"/>
      <c r="W57" s="22">
        <f>T57*O57+V57*P57*O57</f>
        <v>0</v>
      </c>
      <c r="X57" s="24">
        <f>T57*E57+V57*F57</f>
        <v>0</v>
      </c>
      <c r="Y57" s="33" t="s">
        <v>2263</v>
      </c>
      <c r="Z57" s="22">
        <v>10</v>
      </c>
      <c r="AA57" s="38" t="s">
        <v>2204</v>
      </c>
    </row>
    <row r="58" spans="1:27" customHeight="1" ht="75.5">
      <c r="A58" s="22"/>
      <c r="B58" s="22" t="s">
        <v>2264</v>
      </c>
      <c r="C58" s="22" t="s">
        <v>2265</v>
      </c>
      <c r="D58" s="23" t="s">
        <v>2226</v>
      </c>
      <c r="E58" s="24">
        <v>15.0</v>
      </c>
      <c r="F58" s="24">
        <v>245.0</v>
      </c>
      <c r="G58" s="27">
        <v>15.0</v>
      </c>
      <c r="H58" s="27">
        <v>13.61</v>
      </c>
      <c r="I58" s="30">
        <v>14.25</v>
      </c>
      <c r="J58" s="30">
        <v>12.93</v>
      </c>
      <c r="K58" s="34">
        <v>13.95</v>
      </c>
      <c r="L58" s="34">
        <v>12.66</v>
      </c>
      <c r="M58" s="37">
        <v>13.5</v>
      </c>
      <c r="N58" s="37">
        <v>12.25</v>
      </c>
      <c r="O58" s="38">
        <v>1</v>
      </c>
      <c r="P58" s="38">
        <v>18</v>
      </c>
      <c r="Q58" s="22">
        <v>228</v>
      </c>
      <c r="R58" s="38" t="s">
        <v>56</v>
      </c>
      <c r="S58" s="22">
        <v>493</v>
      </c>
      <c r="T58" s="40"/>
      <c r="U58" s="22">
        <v>27</v>
      </c>
      <c r="V58" s="40"/>
      <c r="W58" s="22">
        <f>T58*O58+V58*P58*O58</f>
        <v>0</v>
      </c>
      <c r="X58" s="24">
        <f>T58*E58+V58*F58</f>
        <v>0</v>
      </c>
      <c r="Y58" s="33" t="s">
        <v>2266</v>
      </c>
      <c r="Z58" s="22">
        <v>10</v>
      </c>
      <c r="AA58" s="38" t="s">
        <v>2138</v>
      </c>
    </row>
    <row r="59" spans="1:27" customHeight="1" ht="75.5">
      <c r="A59" s="22"/>
      <c r="B59" s="22" t="s">
        <v>2267</v>
      </c>
      <c r="C59" s="22" t="s">
        <v>2268</v>
      </c>
      <c r="D59" s="23" t="s">
        <v>2226</v>
      </c>
      <c r="E59" s="24">
        <v>15.0</v>
      </c>
      <c r="F59" s="24">
        <v>170.0</v>
      </c>
      <c r="G59" s="27">
        <v>15.0</v>
      </c>
      <c r="H59" s="27">
        <v>14.17</v>
      </c>
      <c r="I59" s="30">
        <v>14.25</v>
      </c>
      <c r="J59" s="30">
        <v>13.46</v>
      </c>
      <c r="K59" s="34">
        <v>13.95</v>
      </c>
      <c r="L59" s="34">
        <v>13.18</v>
      </c>
      <c r="M59" s="37">
        <v>13.5</v>
      </c>
      <c r="N59" s="37">
        <v>12.75</v>
      </c>
      <c r="O59" s="38">
        <v>1</v>
      </c>
      <c r="P59" s="38">
        <v>12</v>
      </c>
      <c r="Q59" s="22">
        <v>253</v>
      </c>
      <c r="R59" s="38" t="s">
        <v>56</v>
      </c>
      <c r="S59" s="22">
        <v>330</v>
      </c>
      <c r="T59" s="40"/>
      <c r="U59" s="22">
        <v>27</v>
      </c>
      <c r="V59" s="40"/>
      <c r="W59" s="22">
        <f>T59*O59+V59*P59*O59</f>
        <v>0</v>
      </c>
      <c r="X59" s="24">
        <f>T59*E59+V59*F59</f>
        <v>0</v>
      </c>
      <c r="Y59" s="33" t="s">
        <v>2269</v>
      </c>
      <c r="Z59" s="22">
        <v>10</v>
      </c>
      <c r="AA59" s="38" t="s">
        <v>2138</v>
      </c>
    </row>
    <row r="60" spans="1:27" customHeight="1" ht="75.5">
      <c r="A60" s="22"/>
      <c r="B60" s="22" t="s">
        <v>2270</v>
      </c>
      <c r="C60" s="22" t="s">
        <v>2271</v>
      </c>
      <c r="D60" s="23" t="s">
        <v>2132</v>
      </c>
      <c r="E60" s="24">
        <v>39.0</v>
      </c>
      <c r="F60" s="24">
        <v>435.0</v>
      </c>
      <c r="G60" s="27">
        <v>39.0</v>
      </c>
      <c r="H60" s="27">
        <v>36.25</v>
      </c>
      <c r="I60" s="30">
        <v>37.05</v>
      </c>
      <c r="J60" s="30">
        <v>34.44</v>
      </c>
      <c r="K60" s="34">
        <v>36.27</v>
      </c>
      <c r="L60" s="34">
        <v>33.71</v>
      </c>
      <c r="M60" s="37">
        <v>35.1</v>
      </c>
      <c r="N60" s="37">
        <v>32.63</v>
      </c>
      <c r="O60" s="38">
        <v>1</v>
      </c>
      <c r="P60" s="38">
        <v>12</v>
      </c>
      <c r="Q60" s="22">
        <v>108</v>
      </c>
      <c r="R60" s="38" t="s">
        <v>56</v>
      </c>
      <c r="S60" s="22">
        <v>259</v>
      </c>
      <c r="T60" s="40"/>
      <c r="U60" s="22">
        <v>21</v>
      </c>
      <c r="V60" s="40"/>
      <c r="W60" s="22">
        <f>T60*O60+V60*P60*O60</f>
        <v>0</v>
      </c>
      <c r="X60" s="24">
        <f>T60*E60+V60*F60</f>
        <v>0</v>
      </c>
      <c r="Y60" s="33" t="s">
        <v>2272</v>
      </c>
      <c r="Z60" s="22">
        <v>10</v>
      </c>
      <c r="AA60" s="38" t="s">
        <v>2241</v>
      </c>
    </row>
    <row r="61" spans="1:27" customHeight="1" ht="75.5">
      <c r="A61" s="22"/>
      <c r="B61" s="22" t="s">
        <v>2273</v>
      </c>
      <c r="C61" s="22" t="s">
        <v>2274</v>
      </c>
      <c r="D61" s="23" t="s">
        <v>2226</v>
      </c>
      <c r="E61" s="24">
        <v>11.0</v>
      </c>
      <c r="F61" s="24">
        <v>190.0</v>
      </c>
      <c r="G61" s="27">
        <v>11.0</v>
      </c>
      <c r="H61" s="27">
        <v>10.56</v>
      </c>
      <c r="I61" s="30">
        <v>10.45</v>
      </c>
      <c r="J61" s="30">
        <v>10.03</v>
      </c>
      <c r="K61" s="34">
        <v>10.23</v>
      </c>
      <c r="L61" s="34">
        <v>9.82</v>
      </c>
      <c r="M61" s="37">
        <v>9.9</v>
      </c>
      <c r="N61" s="37">
        <v>9.5</v>
      </c>
      <c r="O61" s="38">
        <v>1</v>
      </c>
      <c r="P61" s="38">
        <v>18</v>
      </c>
      <c r="Q61" s="22">
        <v>121</v>
      </c>
      <c r="R61" s="38" t="s">
        <v>56</v>
      </c>
      <c r="S61" s="22">
        <v>433</v>
      </c>
      <c r="T61" s="40"/>
      <c r="U61" s="22">
        <v>24</v>
      </c>
      <c r="V61" s="40"/>
      <c r="W61" s="22">
        <f>T61*O61+V61*P61*O61</f>
        <v>0</v>
      </c>
      <c r="X61" s="24">
        <f>T61*E61+V61*F61</f>
        <v>0</v>
      </c>
      <c r="Y61" s="33" t="s">
        <v>2275</v>
      </c>
      <c r="Z61" s="22">
        <v>10</v>
      </c>
      <c r="AA61" s="38" t="s">
        <v>2276</v>
      </c>
    </row>
    <row r="62" spans="1:27" customHeight="1" ht="75.5">
      <c r="A62" s="22"/>
      <c r="B62" s="22" t="s">
        <v>2277</v>
      </c>
      <c r="C62" s="22" t="s">
        <v>2278</v>
      </c>
      <c r="D62" s="23" t="s">
        <v>2132</v>
      </c>
      <c r="E62" s="24">
        <v>249.0</v>
      </c>
      <c r="F62" s="24">
        <v>1380.0</v>
      </c>
      <c r="G62" s="27">
        <v>249.0</v>
      </c>
      <c r="H62" s="27">
        <v>230.0</v>
      </c>
      <c r="I62" s="30">
        <v>236.55</v>
      </c>
      <c r="J62" s="30">
        <v>218.5</v>
      </c>
      <c r="K62" s="34">
        <v>231.57</v>
      </c>
      <c r="L62" s="34">
        <v>213.9</v>
      </c>
      <c r="M62" s="37">
        <v>224.1</v>
      </c>
      <c r="N62" s="37">
        <v>207.0</v>
      </c>
      <c r="O62" s="38">
        <v>1</v>
      </c>
      <c r="P62" s="38">
        <v>6</v>
      </c>
      <c r="Q62" s="22">
        <v>2000</v>
      </c>
      <c r="R62" s="38" t="s">
        <v>56</v>
      </c>
      <c r="S62" s="22">
        <v>1</v>
      </c>
      <c r="T62" s="40"/>
      <c r="U62" s="22">
        <v>0</v>
      </c>
      <c r="V62" s="40"/>
      <c r="W62" s="22">
        <f>T62*O62+V62*P62*O62</f>
        <v>0</v>
      </c>
      <c r="X62" s="24">
        <f>T62*E62+V62*F62</f>
        <v>0</v>
      </c>
      <c r="Y62" s="33"/>
      <c r="Z62" s="22">
        <v>12</v>
      </c>
      <c r="AA62" s="38" t="s">
        <v>2276</v>
      </c>
    </row>
    <row r="63" spans="1:27" customHeight="1" ht="75.5">
      <c r="A63" s="22"/>
      <c r="B63" s="22" t="s">
        <v>2279</v>
      </c>
      <c r="C63" s="22" t="s">
        <v>2280</v>
      </c>
      <c r="D63" s="23" t="s">
        <v>2080</v>
      </c>
      <c r="E63" s="24">
        <v>62.0</v>
      </c>
      <c r="F63" s="24">
        <v>2569.0</v>
      </c>
      <c r="G63" s="27">
        <v>62.0</v>
      </c>
      <c r="H63" s="27">
        <v>53.52</v>
      </c>
      <c r="I63" s="30">
        <v>58.9</v>
      </c>
      <c r="J63" s="30">
        <v>50.84</v>
      </c>
      <c r="K63" s="34">
        <v>57.66</v>
      </c>
      <c r="L63" s="34">
        <v>49.77</v>
      </c>
      <c r="M63" s="37">
        <v>55.8</v>
      </c>
      <c r="N63" s="37">
        <v>48.17</v>
      </c>
      <c r="O63" s="38">
        <v>1</v>
      </c>
      <c r="P63" s="38">
        <v>48</v>
      </c>
      <c r="Q63" s="22">
        <v>50</v>
      </c>
      <c r="R63" s="38" t="s">
        <v>56</v>
      </c>
      <c r="S63" s="22">
        <v>191</v>
      </c>
      <c r="T63" s="40"/>
      <c r="U63" s="22">
        <v>3</v>
      </c>
      <c r="V63" s="40"/>
      <c r="W63" s="22">
        <f>T63*O63+V63*P63*O63</f>
        <v>0</v>
      </c>
      <c r="X63" s="24">
        <f>T63*E63+V63*F63</f>
        <v>0</v>
      </c>
      <c r="Y63" s="33" t="s">
        <v>2281</v>
      </c>
      <c r="Z63" s="22">
        <v>12</v>
      </c>
      <c r="AA63" s="38" t="s">
        <v>2282</v>
      </c>
    </row>
    <row r="64" spans="1:27" customHeight="1" ht="75.5">
      <c r="A64" s="22"/>
      <c r="B64" s="22" t="s">
        <v>2283</v>
      </c>
      <c r="C64" s="22" t="s">
        <v>2284</v>
      </c>
      <c r="D64" s="23" t="s">
        <v>2080</v>
      </c>
      <c r="E64" s="24">
        <v>672.0</v>
      </c>
      <c r="F64" s="24">
        <v>3319.0</v>
      </c>
      <c r="G64" s="27">
        <v>13.44</v>
      </c>
      <c r="H64" s="27">
        <v>11.06</v>
      </c>
      <c r="I64" s="30">
        <v>12.77</v>
      </c>
      <c r="J64" s="30">
        <v>10.51</v>
      </c>
      <c r="K64" s="34">
        <v>12.5</v>
      </c>
      <c r="L64" s="34">
        <v>10.29</v>
      </c>
      <c r="M64" s="37">
        <v>12.1</v>
      </c>
      <c r="N64" s="37">
        <v>9.95</v>
      </c>
      <c r="O64" s="38">
        <v>50</v>
      </c>
      <c r="P64" s="38">
        <v>6</v>
      </c>
      <c r="Q64" s="22">
        <v>1100</v>
      </c>
      <c r="R64" s="38" t="s">
        <v>109</v>
      </c>
      <c r="S64" s="22">
        <v>21</v>
      </c>
      <c r="T64" s="40"/>
      <c r="U64" s="22">
        <v>3</v>
      </c>
      <c r="V64" s="40"/>
      <c r="W64" s="22">
        <f>T64*O64+V64*P64*O64</f>
        <v>0</v>
      </c>
      <c r="X64" s="24">
        <f>T64*E64+V64*F64</f>
        <v>0</v>
      </c>
      <c r="Y64" s="33" t="s">
        <v>2285</v>
      </c>
      <c r="Z64" s="22">
        <v>12</v>
      </c>
      <c r="AA64" s="38" t="s">
        <v>2286</v>
      </c>
    </row>
    <row r="65" spans="1:27" customHeight="1" ht="75.5">
      <c r="A65" s="22"/>
      <c r="B65" s="22" t="s">
        <v>2287</v>
      </c>
      <c r="C65" s="22" t="s">
        <v>2288</v>
      </c>
      <c r="D65" s="23" t="s">
        <v>2080</v>
      </c>
      <c r="E65" s="24">
        <v>672.0</v>
      </c>
      <c r="F65" s="24">
        <v>3319.0</v>
      </c>
      <c r="G65" s="27">
        <v>672.0</v>
      </c>
      <c r="H65" s="27">
        <v>553.17</v>
      </c>
      <c r="I65" s="30">
        <v>638.4</v>
      </c>
      <c r="J65" s="30">
        <v>525.51</v>
      </c>
      <c r="K65" s="34">
        <v>624.96</v>
      </c>
      <c r="L65" s="34">
        <v>514.45</v>
      </c>
      <c r="M65" s="37">
        <v>604.8</v>
      </c>
      <c r="N65" s="37">
        <v>497.85</v>
      </c>
      <c r="O65" s="38">
        <v>1</v>
      </c>
      <c r="P65" s="38">
        <v>6</v>
      </c>
      <c r="Q65" s="22">
        <v>1102</v>
      </c>
      <c r="R65" s="38" t="s">
        <v>109</v>
      </c>
      <c r="S65" s="22">
        <v>28</v>
      </c>
      <c r="T65" s="40"/>
      <c r="U65" s="22">
        <v>4</v>
      </c>
      <c r="V65" s="40"/>
      <c r="W65" s="22">
        <f>T65*O65+V65*P65*O65</f>
        <v>0</v>
      </c>
      <c r="X65" s="24">
        <f>T65*E65+V65*F65</f>
        <v>0</v>
      </c>
      <c r="Y65" s="33" t="s">
        <v>2289</v>
      </c>
      <c r="Z65" s="22">
        <v>12</v>
      </c>
      <c r="AA65" s="38" t="s">
        <v>2286</v>
      </c>
    </row>
    <row r="66" spans="1:27" customHeight="1" ht="75.5">
      <c r="A66" s="22"/>
      <c r="B66" s="22" t="s">
        <v>2290</v>
      </c>
      <c r="C66" s="22" t="s">
        <v>2291</v>
      </c>
      <c r="D66" s="23" t="s">
        <v>2080</v>
      </c>
      <c r="E66" s="24">
        <v>213.0</v>
      </c>
      <c r="F66" s="24">
        <v>4229.0</v>
      </c>
      <c r="G66" s="27">
        <v>7.1</v>
      </c>
      <c r="H66" s="27">
        <v>5.87</v>
      </c>
      <c r="I66" s="30">
        <v>6.75</v>
      </c>
      <c r="J66" s="30">
        <v>5.58</v>
      </c>
      <c r="K66" s="34">
        <v>6.6</v>
      </c>
      <c r="L66" s="34">
        <v>5.46</v>
      </c>
      <c r="M66" s="37">
        <v>6.39</v>
      </c>
      <c r="N66" s="37">
        <v>5.28</v>
      </c>
      <c r="O66" s="38">
        <v>30</v>
      </c>
      <c r="P66" s="38">
        <v>24</v>
      </c>
      <c r="Q66" s="22">
        <v>416</v>
      </c>
      <c r="R66" s="38" t="s">
        <v>109</v>
      </c>
      <c r="S66" s="22">
        <v>10</v>
      </c>
      <c r="T66" s="40"/>
      <c r="U66" s="22">
        <v>0</v>
      </c>
      <c r="V66" s="40"/>
      <c r="W66" s="22">
        <f>T66*O66+V66*P66*O66</f>
        <v>0</v>
      </c>
      <c r="X66" s="24">
        <f>T66*E66+V66*F66</f>
        <v>0</v>
      </c>
      <c r="Y66" s="33" t="s">
        <v>2292</v>
      </c>
      <c r="Z66" s="22">
        <v>12</v>
      </c>
      <c r="AA66" s="38" t="s">
        <v>2286</v>
      </c>
    </row>
    <row r="67" spans="1:27" customHeight="1" ht="75.5">
      <c r="A67" s="22"/>
      <c r="B67" s="22" t="s">
        <v>2293</v>
      </c>
      <c r="C67" s="22" t="s">
        <v>2294</v>
      </c>
      <c r="D67" s="23" t="s">
        <v>2116</v>
      </c>
      <c r="E67" s="24">
        <v>118.0</v>
      </c>
      <c r="F67" s="24">
        <v>3289.0</v>
      </c>
      <c r="G67" s="27">
        <v>5.9</v>
      </c>
      <c r="H67" s="27">
        <v>5.48</v>
      </c>
      <c r="I67" s="30">
        <v>5.61</v>
      </c>
      <c r="J67" s="30">
        <v>5.21</v>
      </c>
      <c r="K67" s="34">
        <v>5.49</v>
      </c>
      <c r="L67" s="34">
        <v>5.1</v>
      </c>
      <c r="M67" s="37">
        <v>5.31</v>
      </c>
      <c r="N67" s="37">
        <v>4.93</v>
      </c>
      <c r="O67" s="38">
        <v>20</v>
      </c>
      <c r="P67" s="38">
        <v>30</v>
      </c>
      <c r="Q67" s="22">
        <v>391</v>
      </c>
      <c r="R67" s="38" t="s">
        <v>109</v>
      </c>
      <c r="S67" s="22">
        <v>4</v>
      </c>
      <c r="T67" s="40"/>
      <c r="U67" s="22">
        <v>0</v>
      </c>
      <c r="V67" s="40"/>
      <c r="W67" s="22">
        <f>T67*O67+V67*P67*O67</f>
        <v>0</v>
      </c>
      <c r="X67" s="24">
        <f>T67*E67+V67*F67</f>
        <v>0</v>
      </c>
      <c r="Y67" s="33" t="s">
        <v>2295</v>
      </c>
      <c r="Z67" s="22">
        <v>12</v>
      </c>
      <c r="AA67" s="38" t="s">
        <v>2296</v>
      </c>
    </row>
    <row r="68" spans="1:27" customHeight="1" ht="75.5">
      <c r="A68" s="22"/>
      <c r="B68" s="22" t="s">
        <v>2297</v>
      </c>
      <c r="C68" s="22" t="s">
        <v>2298</v>
      </c>
      <c r="D68" s="23" t="s">
        <v>2080</v>
      </c>
      <c r="E68" s="24">
        <v>672.0</v>
      </c>
      <c r="F68" s="24">
        <v>3319.0</v>
      </c>
      <c r="G68" s="27">
        <v>13.44</v>
      </c>
      <c r="H68" s="27">
        <v>11.06</v>
      </c>
      <c r="I68" s="30">
        <v>12.77</v>
      </c>
      <c r="J68" s="30">
        <v>10.51</v>
      </c>
      <c r="K68" s="34">
        <v>12.5</v>
      </c>
      <c r="L68" s="34">
        <v>10.29</v>
      </c>
      <c r="M68" s="37">
        <v>12.1</v>
      </c>
      <c r="N68" s="37">
        <v>9.95</v>
      </c>
      <c r="O68" s="38">
        <v>50</v>
      </c>
      <c r="P68" s="38">
        <v>6</v>
      </c>
      <c r="Q68" s="22">
        <v>1288</v>
      </c>
      <c r="R68" s="38" t="s">
        <v>109</v>
      </c>
      <c r="S68" s="22">
        <v>22</v>
      </c>
      <c r="T68" s="40"/>
      <c r="U68" s="22">
        <v>3</v>
      </c>
      <c r="V68" s="40"/>
      <c r="W68" s="22">
        <f>T68*O68+V68*P68*O68</f>
        <v>0</v>
      </c>
      <c r="X68" s="24">
        <f>T68*E68+V68*F68</f>
        <v>0</v>
      </c>
      <c r="Y68" s="33" t="s">
        <v>2299</v>
      </c>
      <c r="Z68" s="22">
        <v>12</v>
      </c>
      <c r="AA68" s="38" t="s">
        <v>2286</v>
      </c>
    </row>
    <row r="69" spans="1:27" customHeight="1" ht="75.5">
      <c r="A69" s="22"/>
      <c r="B69" s="22" t="s">
        <v>2300</v>
      </c>
      <c r="C69" s="22" t="s">
        <v>2301</v>
      </c>
      <c r="D69" s="23" t="s">
        <v>2116</v>
      </c>
      <c r="E69" s="24">
        <v>160.0</v>
      </c>
      <c r="F69" s="24">
        <v>1784.0</v>
      </c>
      <c r="G69" s="27">
        <v>13.33</v>
      </c>
      <c r="H69" s="27">
        <v>12.39</v>
      </c>
      <c r="I69" s="30">
        <v>12.66</v>
      </c>
      <c r="J69" s="30">
        <v>11.77</v>
      </c>
      <c r="K69" s="34">
        <v>12.4</v>
      </c>
      <c r="L69" s="34">
        <v>11.52</v>
      </c>
      <c r="M69" s="37">
        <v>12.0</v>
      </c>
      <c r="N69" s="37">
        <v>11.15</v>
      </c>
      <c r="O69" s="38">
        <v>12</v>
      </c>
      <c r="P69" s="38">
        <v>12</v>
      </c>
      <c r="Q69" s="22">
        <v>339</v>
      </c>
      <c r="R69" s="38" t="s">
        <v>56</v>
      </c>
      <c r="S69" s="22">
        <v>23</v>
      </c>
      <c r="T69" s="40"/>
      <c r="U69" s="22">
        <v>1</v>
      </c>
      <c r="V69" s="40"/>
      <c r="W69" s="22">
        <f>T69*O69+V69*P69*O69</f>
        <v>0</v>
      </c>
      <c r="X69" s="24">
        <f>T69*E69+V69*F69</f>
        <v>0</v>
      </c>
      <c r="Y69" s="33" t="s">
        <v>2302</v>
      </c>
      <c r="Z69" s="22">
        <v>12</v>
      </c>
      <c r="AA69" s="38" t="s">
        <v>2167</v>
      </c>
    </row>
    <row r="70" spans="1:27" customHeight="1" ht="75.5">
      <c r="A70" s="22"/>
      <c r="B70" s="22" t="s">
        <v>2303</v>
      </c>
      <c r="C70" s="22" t="s">
        <v>2304</v>
      </c>
      <c r="D70" s="23" t="s">
        <v>2080</v>
      </c>
      <c r="E70" s="24"/>
      <c r="F70" s="24">
        <v>1541.0</v>
      </c>
      <c r="G70" s="27"/>
      <c r="H70" s="27">
        <v>64.21</v>
      </c>
      <c r="I70" s="30"/>
      <c r="J70" s="30">
        <v>61.0</v>
      </c>
      <c r="K70" s="34"/>
      <c r="L70" s="34">
        <v>59.72</v>
      </c>
      <c r="M70" s="37"/>
      <c r="N70" s="37">
        <v>57.79</v>
      </c>
      <c r="O70" s="38">
        <v>1</v>
      </c>
      <c r="P70" s="38">
        <v>24</v>
      </c>
      <c r="Q70" s="22">
        <v>365</v>
      </c>
      <c r="R70" s="38" t="s">
        <v>56</v>
      </c>
      <c r="S70" s="22"/>
      <c r="T70" s="40"/>
      <c r="U70" s="22">
        <v>2</v>
      </c>
      <c r="V70" s="40"/>
      <c r="W70" s="22">
        <f>T70*O70+V70*P70*O70</f>
        <v>0</v>
      </c>
      <c r="X70" s="24">
        <f>T70*E70+V70*F70</f>
        <v>0</v>
      </c>
      <c r="Y70" s="33" t="s">
        <v>2305</v>
      </c>
      <c r="Z70" s="22">
        <v>18</v>
      </c>
      <c r="AA70" s="38" t="s">
        <v>2306</v>
      </c>
    </row>
    <row r="71" spans="1:27" customHeight="1" ht="75.5">
      <c r="A71" s="22"/>
      <c r="B71" s="22" t="s">
        <v>2307</v>
      </c>
      <c r="C71" s="22" t="s">
        <v>2308</v>
      </c>
      <c r="D71" s="23" t="s">
        <v>2080</v>
      </c>
      <c r="E71" s="24">
        <v>178.0</v>
      </c>
      <c r="F71" s="24">
        <v>3314.0</v>
      </c>
      <c r="G71" s="27">
        <v>5.93</v>
      </c>
      <c r="H71" s="27">
        <v>5.52</v>
      </c>
      <c r="I71" s="30">
        <v>5.63</v>
      </c>
      <c r="J71" s="30">
        <v>5.24</v>
      </c>
      <c r="K71" s="34">
        <v>5.51</v>
      </c>
      <c r="L71" s="34">
        <v>5.13</v>
      </c>
      <c r="M71" s="37">
        <v>5.34</v>
      </c>
      <c r="N71" s="37">
        <v>4.97</v>
      </c>
      <c r="O71" s="38">
        <v>30</v>
      </c>
      <c r="P71" s="38">
        <v>20</v>
      </c>
      <c r="Q71" s="22">
        <v>300</v>
      </c>
      <c r="R71" s="38" t="s">
        <v>109</v>
      </c>
      <c r="S71" s="22">
        <v>2</v>
      </c>
      <c r="T71" s="40"/>
      <c r="U71" s="22">
        <v>0</v>
      </c>
      <c r="V71" s="40"/>
      <c r="W71" s="22">
        <f>T71*O71+V71*P71*O71</f>
        <v>0</v>
      </c>
      <c r="X71" s="24">
        <f>T71*E71+V71*F71</f>
        <v>0</v>
      </c>
      <c r="Y71" s="33" t="s">
        <v>2309</v>
      </c>
      <c r="Z71" s="22">
        <v>12</v>
      </c>
      <c r="AA71" s="38" t="s">
        <v>2310</v>
      </c>
    </row>
    <row r="72" spans="1:27" customHeight="1" ht="75.5">
      <c r="A72" s="22"/>
      <c r="B72" s="22" t="s">
        <v>2311</v>
      </c>
      <c r="C72" s="22" t="s">
        <v>2312</v>
      </c>
      <c r="D72" s="23" t="s">
        <v>2116</v>
      </c>
      <c r="E72" s="24">
        <v>195.0</v>
      </c>
      <c r="F72" s="24">
        <v>2204.0</v>
      </c>
      <c r="G72" s="27">
        <v>195.0</v>
      </c>
      <c r="H72" s="27">
        <v>183.67</v>
      </c>
      <c r="I72" s="30">
        <v>185.25</v>
      </c>
      <c r="J72" s="30">
        <v>174.49</v>
      </c>
      <c r="K72" s="34">
        <v>181.35</v>
      </c>
      <c r="L72" s="34">
        <v>170.81</v>
      </c>
      <c r="M72" s="37">
        <v>175.5</v>
      </c>
      <c r="N72" s="37">
        <v>165.3</v>
      </c>
      <c r="O72" s="38">
        <v>1</v>
      </c>
      <c r="P72" s="38">
        <v>12</v>
      </c>
      <c r="Q72" s="22">
        <v>600</v>
      </c>
      <c r="R72" s="38" t="s">
        <v>56</v>
      </c>
      <c r="S72" s="22">
        <v>8</v>
      </c>
      <c r="T72" s="40"/>
      <c r="U72" s="22">
        <v>0</v>
      </c>
      <c r="V72" s="40"/>
      <c r="W72" s="22">
        <f>T72*O72+V72*P72*O72</f>
        <v>0</v>
      </c>
      <c r="X72" s="24">
        <f>T72*E72+V72*F72</f>
        <v>0</v>
      </c>
      <c r="Y72" s="33" t="s">
        <v>2313</v>
      </c>
      <c r="Z72" s="22">
        <v>12</v>
      </c>
      <c r="AA72" s="38" t="s">
        <v>2296</v>
      </c>
    </row>
    <row r="73" spans="1:27" customHeight="1" ht="75.5">
      <c r="A73" s="22"/>
      <c r="B73" s="22" t="s">
        <v>2314</v>
      </c>
      <c r="C73" s="22" t="s">
        <v>2315</v>
      </c>
      <c r="D73" s="23" t="s">
        <v>2202</v>
      </c>
      <c r="E73" s="24">
        <v>64.0</v>
      </c>
      <c r="F73" s="24">
        <v>1460.0</v>
      </c>
      <c r="G73" s="27">
        <v>3.2</v>
      </c>
      <c r="H73" s="27">
        <v>3.04</v>
      </c>
      <c r="I73" s="30">
        <v>3.04</v>
      </c>
      <c r="J73" s="30">
        <v>2.89</v>
      </c>
      <c r="K73" s="34">
        <v>2.98</v>
      </c>
      <c r="L73" s="34">
        <v>2.83</v>
      </c>
      <c r="M73" s="37">
        <v>2.88</v>
      </c>
      <c r="N73" s="37">
        <v>2.74</v>
      </c>
      <c r="O73" s="38">
        <v>20</v>
      </c>
      <c r="P73" s="38">
        <v>24</v>
      </c>
      <c r="Q73" s="22">
        <v>300</v>
      </c>
      <c r="R73" s="38" t="s">
        <v>56</v>
      </c>
      <c r="S73" s="22">
        <v>563</v>
      </c>
      <c r="T73" s="40"/>
      <c r="U73" s="22">
        <v>23</v>
      </c>
      <c r="V73" s="40"/>
      <c r="W73" s="22">
        <f>T73*O73+V73*P73*O73</f>
        <v>0</v>
      </c>
      <c r="X73" s="24">
        <f>T73*E73+V73*F73</f>
        <v>0</v>
      </c>
      <c r="Y73" s="33" t="s">
        <v>2316</v>
      </c>
      <c r="Z73" s="22">
        <v>12</v>
      </c>
      <c r="AA73" s="38" t="s">
        <v>2204</v>
      </c>
    </row>
    <row r="74" spans="1:27" customHeight="1" ht="75.5">
      <c r="A74" s="22"/>
      <c r="B74" s="22" t="s">
        <v>2317</v>
      </c>
      <c r="C74" s="22" t="s">
        <v>2318</v>
      </c>
      <c r="D74" s="23" t="s">
        <v>2202</v>
      </c>
      <c r="E74" s="24">
        <v>64.0</v>
      </c>
      <c r="F74" s="24">
        <v>1460.0</v>
      </c>
      <c r="G74" s="27">
        <v>3.2</v>
      </c>
      <c r="H74" s="27">
        <v>3.04</v>
      </c>
      <c r="I74" s="30">
        <v>3.04</v>
      </c>
      <c r="J74" s="30">
        <v>2.89</v>
      </c>
      <c r="K74" s="34">
        <v>2.98</v>
      </c>
      <c r="L74" s="34">
        <v>2.83</v>
      </c>
      <c r="M74" s="37">
        <v>2.88</v>
      </c>
      <c r="N74" s="37">
        <v>2.74</v>
      </c>
      <c r="O74" s="38">
        <v>20</v>
      </c>
      <c r="P74" s="38">
        <v>24</v>
      </c>
      <c r="Q74" s="22">
        <v>300</v>
      </c>
      <c r="R74" s="38" t="s">
        <v>56</v>
      </c>
      <c r="S74" s="22">
        <v>455</v>
      </c>
      <c r="T74" s="40"/>
      <c r="U74" s="22">
        <v>18</v>
      </c>
      <c r="V74" s="40"/>
      <c r="W74" s="22">
        <f>T74*O74+V74*P74*O74</f>
        <v>0</v>
      </c>
      <c r="X74" s="24">
        <f>T74*E74+V74*F74</f>
        <v>0</v>
      </c>
      <c r="Y74" s="33" t="s">
        <v>2316</v>
      </c>
      <c r="Z74" s="22">
        <v>12</v>
      </c>
      <c r="AA74" s="38" t="s">
        <v>2204</v>
      </c>
    </row>
    <row r="75" spans="1:27" customHeight="1" ht="75.5">
      <c r="A75" s="22"/>
      <c r="B75" s="22" t="s">
        <v>2319</v>
      </c>
      <c r="C75" s="22" t="s">
        <v>2320</v>
      </c>
      <c r="D75" s="23" t="s">
        <v>2202</v>
      </c>
      <c r="E75" s="24">
        <v>128.0</v>
      </c>
      <c r="F75" s="24">
        <v>1420.0</v>
      </c>
      <c r="G75" s="27">
        <v>6.4</v>
      </c>
      <c r="H75" s="27">
        <v>5.92</v>
      </c>
      <c r="I75" s="30">
        <v>6.08</v>
      </c>
      <c r="J75" s="30">
        <v>5.62</v>
      </c>
      <c r="K75" s="34">
        <v>5.95</v>
      </c>
      <c r="L75" s="34">
        <v>5.51</v>
      </c>
      <c r="M75" s="37">
        <v>5.76</v>
      </c>
      <c r="N75" s="37">
        <v>5.33</v>
      </c>
      <c r="O75" s="38">
        <v>20</v>
      </c>
      <c r="P75" s="38">
        <v>12</v>
      </c>
      <c r="Q75" s="22">
        <v>320</v>
      </c>
      <c r="R75" s="38" t="s">
        <v>56</v>
      </c>
      <c r="S75" s="22">
        <v>262</v>
      </c>
      <c r="T75" s="40"/>
      <c r="U75" s="22">
        <v>21</v>
      </c>
      <c r="V75" s="40"/>
      <c r="W75" s="22">
        <f>T75*O75+V75*P75*O75</f>
        <v>0</v>
      </c>
      <c r="X75" s="24">
        <f>T75*E75+V75*F75</f>
        <v>0</v>
      </c>
      <c r="Y75" s="33" t="s">
        <v>2321</v>
      </c>
      <c r="Z75" s="22">
        <v>12</v>
      </c>
      <c r="AA75" s="38" t="s">
        <v>2204</v>
      </c>
    </row>
    <row r="76" spans="1:27" customHeight="1" ht="75.5">
      <c r="A76" s="22"/>
      <c r="B76" s="22" t="s">
        <v>2322</v>
      </c>
      <c r="C76" s="22" t="s">
        <v>2323</v>
      </c>
      <c r="D76" s="23" t="s">
        <v>2080</v>
      </c>
      <c r="E76" s="24">
        <v>280.0</v>
      </c>
      <c r="F76" s="24">
        <v>3102.0</v>
      </c>
      <c r="G76" s="27">
        <v>14.0</v>
      </c>
      <c r="H76" s="27">
        <v>12.93</v>
      </c>
      <c r="I76" s="30">
        <v>13.3</v>
      </c>
      <c r="J76" s="30">
        <v>12.28</v>
      </c>
      <c r="K76" s="34">
        <v>13.02</v>
      </c>
      <c r="L76" s="34">
        <v>12.02</v>
      </c>
      <c r="M76" s="37">
        <v>12.6</v>
      </c>
      <c r="N76" s="37">
        <v>11.64</v>
      </c>
      <c r="O76" s="38">
        <v>20</v>
      </c>
      <c r="P76" s="38">
        <v>12</v>
      </c>
      <c r="Q76" s="22">
        <v>440</v>
      </c>
      <c r="R76" s="38" t="s">
        <v>56</v>
      </c>
      <c r="S76" s="22">
        <v>12</v>
      </c>
      <c r="T76" s="40"/>
      <c r="U76" s="22">
        <v>1</v>
      </c>
      <c r="V76" s="40"/>
      <c r="W76" s="22">
        <f>T76*O76+V76*P76*O76</f>
        <v>0</v>
      </c>
      <c r="X76" s="24">
        <f>T76*E76+V76*F76</f>
        <v>0</v>
      </c>
      <c r="Y76" s="33" t="s">
        <v>102</v>
      </c>
      <c r="Z76" s="22">
        <v>12</v>
      </c>
      <c r="AA76" s="38" t="s">
        <v>2310</v>
      </c>
    </row>
    <row r="77" spans="1:27" customHeight="1" ht="75.5">
      <c r="A77" s="22"/>
      <c r="B77" s="22" t="s">
        <v>2324</v>
      </c>
      <c r="C77" s="22" t="s">
        <v>2325</v>
      </c>
      <c r="D77" s="23" t="s">
        <v>2080</v>
      </c>
      <c r="E77" s="24">
        <v>280.0</v>
      </c>
      <c r="F77" s="24">
        <v>3102.0</v>
      </c>
      <c r="G77" s="27">
        <v>14.0</v>
      </c>
      <c r="H77" s="27">
        <v>12.93</v>
      </c>
      <c r="I77" s="30">
        <v>13.3</v>
      </c>
      <c r="J77" s="30">
        <v>12.28</v>
      </c>
      <c r="K77" s="34">
        <v>13.02</v>
      </c>
      <c r="L77" s="34">
        <v>12.02</v>
      </c>
      <c r="M77" s="37">
        <v>12.6</v>
      </c>
      <c r="N77" s="37">
        <v>11.64</v>
      </c>
      <c r="O77" s="38">
        <v>20</v>
      </c>
      <c r="P77" s="38">
        <v>12</v>
      </c>
      <c r="Q77" s="22">
        <v>440</v>
      </c>
      <c r="R77" s="38" t="s">
        <v>56</v>
      </c>
      <c r="S77" s="22">
        <v>200</v>
      </c>
      <c r="T77" s="40"/>
      <c r="U77" s="22">
        <v>15</v>
      </c>
      <c r="V77" s="40"/>
      <c r="W77" s="22">
        <f>T77*O77+V77*P77*O77</f>
        <v>0</v>
      </c>
      <c r="X77" s="24">
        <f>T77*E77+V77*F77</f>
        <v>0</v>
      </c>
      <c r="Y77" s="33" t="s">
        <v>106</v>
      </c>
      <c r="Z77" s="22">
        <v>12</v>
      </c>
      <c r="AA77" s="38" t="s">
        <v>2310</v>
      </c>
    </row>
    <row r="78" spans="1:27" customHeight="1" ht="75.5">
      <c r="A78" s="22"/>
      <c r="B78" s="22" t="s">
        <v>2326</v>
      </c>
      <c r="C78" s="22" t="s">
        <v>2327</v>
      </c>
      <c r="D78" s="23" t="s">
        <v>2080</v>
      </c>
      <c r="E78" s="24">
        <v>467.0</v>
      </c>
      <c r="F78" s="24">
        <v>2592.0</v>
      </c>
      <c r="G78" s="27">
        <v>46.7</v>
      </c>
      <c r="H78" s="27">
        <v>43.2</v>
      </c>
      <c r="I78" s="30">
        <v>44.37</v>
      </c>
      <c r="J78" s="30">
        <v>41.04</v>
      </c>
      <c r="K78" s="34">
        <v>43.43</v>
      </c>
      <c r="L78" s="34">
        <v>40.18</v>
      </c>
      <c r="M78" s="37">
        <v>42.03</v>
      </c>
      <c r="N78" s="37">
        <v>38.88</v>
      </c>
      <c r="O78" s="38">
        <v>10</v>
      </c>
      <c r="P78" s="38">
        <v>6</v>
      </c>
      <c r="Q78" s="22">
        <v>550</v>
      </c>
      <c r="R78" s="38" t="s">
        <v>56</v>
      </c>
      <c r="S78" s="22">
        <v>37</v>
      </c>
      <c r="T78" s="40"/>
      <c r="U78" s="22">
        <v>6</v>
      </c>
      <c r="V78" s="40"/>
      <c r="W78" s="22">
        <f>T78*O78+V78*P78*O78</f>
        <v>0</v>
      </c>
      <c r="X78" s="24">
        <f>T78*E78+V78*F78</f>
        <v>0</v>
      </c>
      <c r="Y78" s="33" t="s">
        <v>2328</v>
      </c>
      <c r="Z78" s="22">
        <v>12</v>
      </c>
      <c r="AA78" s="38" t="s">
        <v>2149</v>
      </c>
    </row>
    <row r="79" spans="1:27" customHeight="1" ht="75.5">
      <c r="A79" s="22"/>
      <c r="B79" s="22" t="s">
        <v>2329</v>
      </c>
      <c r="C79" s="22" t="s">
        <v>2330</v>
      </c>
      <c r="D79" s="23" t="s">
        <v>2080</v>
      </c>
      <c r="E79" s="24">
        <v>467.0</v>
      </c>
      <c r="F79" s="24">
        <v>2592.0</v>
      </c>
      <c r="G79" s="27">
        <v>46.7</v>
      </c>
      <c r="H79" s="27">
        <v>43.2</v>
      </c>
      <c r="I79" s="30">
        <v>44.37</v>
      </c>
      <c r="J79" s="30">
        <v>41.04</v>
      </c>
      <c r="K79" s="34">
        <v>43.43</v>
      </c>
      <c r="L79" s="34">
        <v>40.18</v>
      </c>
      <c r="M79" s="37">
        <v>42.03</v>
      </c>
      <c r="N79" s="37">
        <v>38.88</v>
      </c>
      <c r="O79" s="38">
        <v>10</v>
      </c>
      <c r="P79" s="38">
        <v>6</v>
      </c>
      <c r="Q79" s="22">
        <v>550</v>
      </c>
      <c r="R79" s="38" t="s">
        <v>56</v>
      </c>
      <c r="S79" s="22">
        <v>1</v>
      </c>
      <c r="T79" s="40"/>
      <c r="U79" s="22">
        <v>0</v>
      </c>
      <c r="V79" s="40"/>
      <c r="W79" s="22">
        <f>T79*O79+V79*P79*O79</f>
        <v>0</v>
      </c>
      <c r="X79" s="24">
        <f>T79*E79+V79*F79</f>
        <v>0</v>
      </c>
      <c r="Y79" s="33" t="s">
        <v>2331</v>
      </c>
      <c r="Z79" s="22">
        <v>12</v>
      </c>
      <c r="AA79" s="38" t="s">
        <v>2149</v>
      </c>
    </row>
    <row r="80" spans="1:27" customHeight="1" ht="75.5">
      <c r="A80" s="22"/>
      <c r="B80" s="22" t="s">
        <v>2332</v>
      </c>
      <c r="C80" s="22" t="s">
        <v>2333</v>
      </c>
      <c r="D80" s="23" t="s">
        <v>2080</v>
      </c>
      <c r="E80" s="24">
        <v>78.0</v>
      </c>
      <c r="F80" s="24">
        <v>3043.0</v>
      </c>
      <c r="G80" s="27">
        <v>78.0</v>
      </c>
      <c r="H80" s="27">
        <v>63.4</v>
      </c>
      <c r="I80" s="30">
        <v>74.1</v>
      </c>
      <c r="J80" s="30">
        <v>60.23</v>
      </c>
      <c r="K80" s="34">
        <v>72.54</v>
      </c>
      <c r="L80" s="34">
        <v>58.96</v>
      </c>
      <c r="M80" s="37">
        <v>70.2</v>
      </c>
      <c r="N80" s="37">
        <v>57.06</v>
      </c>
      <c r="O80" s="38">
        <v>1</v>
      </c>
      <c r="P80" s="38">
        <v>48</v>
      </c>
      <c r="Q80" s="22">
        <v>50</v>
      </c>
      <c r="R80" s="38" t="s">
        <v>56</v>
      </c>
      <c r="S80" s="22">
        <v>6</v>
      </c>
      <c r="T80" s="40"/>
      <c r="U80" s="22">
        <v>0</v>
      </c>
      <c r="V80" s="40"/>
      <c r="W80" s="22">
        <f>T80*O80+V80*P80*O80</f>
        <v>0</v>
      </c>
      <c r="X80" s="24">
        <f>T80*E80+V80*F80</f>
        <v>0</v>
      </c>
      <c r="Y80" s="33" t="s">
        <v>2334</v>
      </c>
      <c r="Z80" s="22">
        <v>12</v>
      </c>
      <c r="AA80" s="38" t="s">
        <v>2282</v>
      </c>
    </row>
    <row r="81" spans="1:27" customHeight="1" ht="75.5">
      <c r="A81" s="22"/>
      <c r="B81" s="22" t="s">
        <v>2335</v>
      </c>
      <c r="C81" s="22" t="s">
        <v>2336</v>
      </c>
      <c r="D81" s="23" t="s">
        <v>2080</v>
      </c>
      <c r="E81" s="24">
        <v>118.0</v>
      </c>
      <c r="F81" s="24">
        <v>2292.0</v>
      </c>
      <c r="G81" s="27">
        <v>118.0</v>
      </c>
      <c r="H81" s="27">
        <v>95.5</v>
      </c>
      <c r="I81" s="30">
        <v>112.1</v>
      </c>
      <c r="J81" s="30">
        <v>90.73</v>
      </c>
      <c r="K81" s="34">
        <v>109.74</v>
      </c>
      <c r="L81" s="34">
        <v>88.82</v>
      </c>
      <c r="M81" s="37">
        <v>106.2</v>
      </c>
      <c r="N81" s="37">
        <v>85.95</v>
      </c>
      <c r="O81" s="38">
        <v>1</v>
      </c>
      <c r="P81" s="38">
        <v>24</v>
      </c>
      <c r="Q81" s="22">
        <v>132</v>
      </c>
      <c r="R81" s="38" t="s">
        <v>56</v>
      </c>
      <c r="S81" s="22">
        <v>24</v>
      </c>
      <c r="T81" s="40"/>
      <c r="U81" s="22">
        <v>1</v>
      </c>
      <c r="V81" s="40"/>
      <c r="W81" s="22">
        <f>T81*O81+V81*P81*O81</f>
        <v>0</v>
      </c>
      <c r="X81" s="24">
        <f>T81*E81+V81*F81</f>
        <v>0</v>
      </c>
      <c r="Y81" s="33" t="s">
        <v>2337</v>
      </c>
      <c r="Z81" s="22">
        <v>12</v>
      </c>
      <c r="AA81" s="38" t="s">
        <v>2282</v>
      </c>
    </row>
    <row r="82" spans="1:27" customHeight="1" ht="75.5">
      <c r="A82" s="22"/>
      <c r="B82" s="22" t="s">
        <v>2338</v>
      </c>
      <c r="C82" s="22" t="s">
        <v>2339</v>
      </c>
      <c r="D82" s="23" t="s">
        <v>2080</v>
      </c>
      <c r="E82" s="24">
        <v>78.0</v>
      </c>
      <c r="F82" s="24">
        <v>2292.0</v>
      </c>
      <c r="G82" s="27">
        <v>78.0</v>
      </c>
      <c r="H82" s="27">
        <v>63.67</v>
      </c>
      <c r="I82" s="30">
        <v>74.1</v>
      </c>
      <c r="J82" s="30">
        <v>60.49</v>
      </c>
      <c r="K82" s="34">
        <v>72.54</v>
      </c>
      <c r="L82" s="34">
        <v>59.21</v>
      </c>
      <c r="M82" s="37">
        <v>70.2</v>
      </c>
      <c r="N82" s="37">
        <v>57.3</v>
      </c>
      <c r="O82" s="38">
        <v>1</v>
      </c>
      <c r="P82" s="38">
        <v>36</v>
      </c>
      <c r="Q82" s="22">
        <v>60</v>
      </c>
      <c r="R82" s="38" t="s">
        <v>56</v>
      </c>
      <c r="S82" s="22">
        <v>288</v>
      </c>
      <c r="T82" s="40"/>
      <c r="U82" s="22">
        <v>7</v>
      </c>
      <c r="V82" s="40"/>
      <c r="W82" s="22">
        <f>T82*O82+V82*P82*O82</f>
        <v>0</v>
      </c>
      <c r="X82" s="24">
        <f>T82*E82+V82*F82</f>
        <v>0</v>
      </c>
      <c r="Y82" s="33" t="s">
        <v>2340</v>
      </c>
      <c r="Z82" s="22">
        <v>12</v>
      </c>
      <c r="AA82" s="38" t="s">
        <v>2282</v>
      </c>
    </row>
    <row r="83" spans="1:27" customHeight="1" ht="75.5">
      <c r="A83" s="22"/>
      <c r="B83" s="22" t="s">
        <v>2341</v>
      </c>
      <c r="C83" s="22" t="s">
        <v>2342</v>
      </c>
      <c r="D83" s="23" t="s">
        <v>2080</v>
      </c>
      <c r="E83" s="24">
        <v>78.0</v>
      </c>
      <c r="F83" s="24">
        <v>3043.0</v>
      </c>
      <c r="G83" s="27">
        <v>78.0</v>
      </c>
      <c r="H83" s="27">
        <v>63.4</v>
      </c>
      <c r="I83" s="30">
        <v>74.1</v>
      </c>
      <c r="J83" s="30">
        <v>60.23</v>
      </c>
      <c r="K83" s="34">
        <v>72.54</v>
      </c>
      <c r="L83" s="34">
        <v>58.96</v>
      </c>
      <c r="M83" s="37">
        <v>70.2</v>
      </c>
      <c r="N83" s="37">
        <v>57.06</v>
      </c>
      <c r="O83" s="38">
        <v>1</v>
      </c>
      <c r="P83" s="38">
        <v>48</v>
      </c>
      <c r="Q83" s="22">
        <v>50</v>
      </c>
      <c r="R83" s="38" t="s">
        <v>56</v>
      </c>
      <c r="S83" s="22">
        <v>454</v>
      </c>
      <c r="T83" s="40"/>
      <c r="U83" s="22">
        <v>9</v>
      </c>
      <c r="V83" s="40"/>
      <c r="W83" s="22">
        <f>T83*O83+V83*P83*O83</f>
        <v>0</v>
      </c>
      <c r="X83" s="24">
        <f>T83*E83+V83*F83</f>
        <v>0</v>
      </c>
      <c r="Y83" s="33" t="s">
        <v>2343</v>
      </c>
      <c r="Z83" s="22">
        <v>12</v>
      </c>
      <c r="AA83" s="38" t="s">
        <v>2282</v>
      </c>
    </row>
    <row r="84" spans="1:27" customHeight="1" ht="75.5">
      <c r="A84" s="22"/>
      <c r="B84" s="22" t="s">
        <v>2344</v>
      </c>
      <c r="C84" s="22" t="s">
        <v>2345</v>
      </c>
      <c r="D84" s="23" t="s">
        <v>2116</v>
      </c>
      <c r="E84" s="24">
        <v>6.0</v>
      </c>
      <c r="F84" s="24">
        <v>839.0</v>
      </c>
      <c r="G84" s="27">
        <v>6.0</v>
      </c>
      <c r="H84" s="27">
        <v>8.39</v>
      </c>
      <c r="I84" s="30">
        <v>5.7</v>
      </c>
      <c r="J84" s="30">
        <v>7.97</v>
      </c>
      <c r="K84" s="34">
        <v>5.58</v>
      </c>
      <c r="L84" s="34">
        <v>7.8</v>
      </c>
      <c r="M84" s="37">
        <v>5.4</v>
      </c>
      <c r="N84" s="37">
        <v>7.55</v>
      </c>
      <c r="O84" s="38">
        <v>1</v>
      </c>
      <c r="P84" s="38">
        <v>100</v>
      </c>
      <c r="Q84" s="22">
        <v>3000</v>
      </c>
      <c r="R84" s="38" t="s">
        <v>56</v>
      </c>
      <c r="S84" s="22">
        <v>1035</v>
      </c>
      <c r="T84" s="40"/>
      <c r="U84" s="22">
        <v>10</v>
      </c>
      <c r="V84" s="40"/>
      <c r="W84" s="22">
        <f>T84*O84+V84*P84*O84</f>
        <v>0</v>
      </c>
      <c r="X84" s="24">
        <f>T84*E84+V84*F84</f>
        <v>0</v>
      </c>
      <c r="Y84" s="33" t="s">
        <v>2346</v>
      </c>
      <c r="Z84" s="22">
        <v>10</v>
      </c>
      <c r="AA84" s="38" t="s">
        <v>2347</v>
      </c>
    </row>
    <row r="85" spans="1:27" customHeight="1" ht="75.5">
      <c r="A85" s="22"/>
      <c r="B85" s="22" t="s">
        <v>2348</v>
      </c>
      <c r="C85" s="22" t="s">
        <v>2349</v>
      </c>
      <c r="D85" s="23" t="s">
        <v>2116</v>
      </c>
      <c r="E85" s="24"/>
      <c r="F85" s="24">
        <v>804.0</v>
      </c>
      <c r="G85" s="27"/>
      <c r="H85" s="27">
        <v>8.04</v>
      </c>
      <c r="I85" s="30"/>
      <c r="J85" s="30">
        <v>7.64</v>
      </c>
      <c r="K85" s="34"/>
      <c r="L85" s="34">
        <v>7.48</v>
      </c>
      <c r="M85" s="37"/>
      <c r="N85" s="37">
        <v>7.24</v>
      </c>
      <c r="O85" s="38">
        <v>1</v>
      </c>
      <c r="P85" s="38">
        <v>100</v>
      </c>
      <c r="Q85" s="22">
        <v>3000</v>
      </c>
      <c r="R85" s="38" t="s">
        <v>56</v>
      </c>
      <c r="S85" s="22"/>
      <c r="T85" s="40"/>
      <c r="U85" s="22">
        <v>12</v>
      </c>
      <c r="V85" s="40"/>
      <c r="W85" s="22">
        <f>T85*O85+V85*P85*O85</f>
        <v>0</v>
      </c>
      <c r="X85" s="24">
        <f>T85*E85+V85*F85</f>
        <v>0</v>
      </c>
      <c r="Y85" s="33" t="s">
        <v>2350</v>
      </c>
      <c r="Z85" s="22">
        <v>10</v>
      </c>
      <c r="AA85" s="38" t="s">
        <v>2347</v>
      </c>
    </row>
    <row r="86" spans="1:27" customHeight="1" ht="75.5">
      <c r="A86" s="22"/>
      <c r="B86" s="22" t="s">
        <v>2351</v>
      </c>
      <c r="C86" s="22" t="s">
        <v>2352</v>
      </c>
      <c r="D86" s="23" t="s">
        <v>2116</v>
      </c>
      <c r="E86" s="24"/>
      <c r="F86" s="24">
        <v>629.0</v>
      </c>
      <c r="G86" s="27"/>
      <c r="H86" s="27">
        <v>4.66</v>
      </c>
      <c r="I86" s="30"/>
      <c r="J86" s="30">
        <v>4.43</v>
      </c>
      <c r="K86" s="34"/>
      <c r="L86" s="34">
        <v>4.33</v>
      </c>
      <c r="M86" s="37"/>
      <c r="N86" s="37">
        <v>4.19</v>
      </c>
      <c r="O86" s="38">
        <v>1</v>
      </c>
      <c r="P86" s="38">
        <v>135</v>
      </c>
      <c r="Q86" s="22">
        <v>2970</v>
      </c>
      <c r="R86" s="38" t="s">
        <v>56</v>
      </c>
      <c r="S86" s="22"/>
      <c r="T86" s="40"/>
      <c r="U86" s="22">
        <v>3</v>
      </c>
      <c r="V86" s="40"/>
      <c r="W86" s="22">
        <f>T86*O86+V86*P86*O86</f>
        <v>0</v>
      </c>
      <c r="X86" s="24">
        <f>T86*E86+V86*F86</f>
        <v>0</v>
      </c>
      <c r="Y86" s="33" t="s">
        <v>2353</v>
      </c>
      <c r="Z86" s="22">
        <v>10</v>
      </c>
      <c r="AA86" s="38" t="s">
        <v>2347</v>
      </c>
    </row>
    <row r="87" spans="1:27" customHeight="1" ht="75.5">
      <c r="A87" s="22"/>
      <c r="B87" s="22" t="s">
        <v>2354</v>
      </c>
      <c r="C87" s="22" t="s">
        <v>2355</v>
      </c>
      <c r="D87" s="23" t="s">
        <v>2116</v>
      </c>
      <c r="E87" s="24">
        <v>6.0</v>
      </c>
      <c r="F87" s="24">
        <v>839.0</v>
      </c>
      <c r="G87" s="27">
        <v>6.0</v>
      </c>
      <c r="H87" s="27">
        <v>8.39</v>
      </c>
      <c r="I87" s="30">
        <v>5.7</v>
      </c>
      <c r="J87" s="30">
        <v>7.97</v>
      </c>
      <c r="K87" s="34">
        <v>5.58</v>
      </c>
      <c r="L87" s="34">
        <v>7.8</v>
      </c>
      <c r="M87" s="37">
        <v>5.4</v>
      </c>
      <c r="N87" s="37">
        <v>7.55</v>
      </c>
      <c r="O87" s="38">
        <v>1</v>
      </c>
      <c r="P87" s="38">
        <v>100</v>
      </c>
      <c r="Q87" s="22">
        <v>3000</v>
      </c>
      <c r="R87" s="38" t="s">
        <v>56</v>
      </c>
      <c r="S87" s="22">
        <v>835</v>
      </c>
      <c r="T87" s="40"/>
      <c r="U87" s="22">
        <v>8</v>
      </c>
      <c r="V87" s="40"/>
      <c r="W87" s="22">
        <f>T87*O87+V87*P87*O87</f>
        <v>0</v>
      </c>
      <c r="X87" s="24">
        <f>T87*E87+V87*F87</f>
        <v>0</v>
      </c>
      <c r="Y87" s="33" t="s">
        <v>2356</v>
      </c>
      <c r="Z87" s="22">
        <v>10</v>
      </c>
      <c r="AA87" s="38" t="s">
        <v>2190</v>
      </c>
    </row>
    <row r="88" spans="1:27" customHeight="1" ht="75.5">
      <c r="A88" s="22"/>
      <c r="B88" s="22" t="s">
        <v>2357</v>
      </c>
      <c r="C88" s="22" t="s">
        <v>2358</v>
      </c>
      <c r="D88" s="23" t="s">
        <v>2116</v>
      </c>
      <c r="E88" s="24">
        <v>6.0</v>
      </c>
      <c r="F88" s="24">
        <v>839.0</v>
      </c>
      <c r="G88" s="27">
        <v>6.0</v>
      </c>
      <c r="H88" s="27">
        <v>6.21</v>
      </c>
      <c r="I88" s="30">
        <v>5.7</v>
      </c>
      <c r="J88" s="30">
        <v>5.9</v>
      </c>
      <c r="K88" s="34">
        <v>5.58</v>
      </c>
      <c r="L88" s="34">
        <v>5.78</v>
      </c>
      <c r="M88" s="37">
        <v>5.4</v>
      </c>
      <c r="N88" s="37">
        <v>5.59</v>
      </c>
      <c r="O88" s="38">
        <v>1</v>
      </c>
      <c r="P88" s="38">
        <v>135</v>
      </c>
      <c r="Q88" s="22">
        <v>3105</v>
      </c>
      <c r="R88" s="38" t="s">
        <v>56</v>
      </c>
      <c r="S88" s="22">
        <v>745</v>
      </c>
      <c r="T88" s="40"/>
      <c r="U88" s="22">
        <v>5</v>
      </c>
      <c r="V88" s="40"/>
      <c r="W88" s="22">
        <f>T88*O88+V88*P88*O88</f>
        <v>0</v>
      </c>
      <c r="X88" s="24">
        <f>T88*E88+V88*F88</f>
        <v>0</v>
      </c>
      <c r="Y88" s="33" t="s">
        <v>2359</v>
      </c>
      <c r="Z88" s="22">
        <v>10</v>
      </c>
      <c r="AA88" s="38" t="s">
        <v>2190</v>
      </c>
    </row>
    <row r="89" spans="1:27" customHeight="1" ht="75.5">
      <c r="A89" s="22"/>
      <c r="B89" s="22" t="s">
        <v>2360</v>
      </c>
      <c r="C89" s="22" t="s">
        <v>2361</v>
      </c>
      <c r="D89" s="23" t="s">
        <v>2116</v>
      </c>
      <c r="E89" s="24">
        <v>6.0</v>
      </c>
      <c r="F89" s="24">
        <v>804.0</v>
      </c>
      <c r="G89" s="27">
        <v>6.0</v>
      </c>
      <c r="H89" s="27">
        <v>7.66</v>
      </c>
      <c r="I89" s="30">
        <v>5.7</v>
      </c>
      <c r="J89" s="30">
        <v>7.28</v>
      </c>
      <c r="K89" s="34">
        <v>5.58</v>
      </c>
      <c r="L89" s="34">
        <v>7.12</v>
      </c>
      <c r="M89" s="37">
        <v>5.4</v>
      </c>
      <c r="N89" s="37">
        <v>6.89</v>
      </c>
      <c r="O89" s="38">
        <v>1</v>
      </c>
      <c r="P89" s="38">
        <v>105</v>
      </c>
      <c r="Q89" s="22">
        <v>2940</v>
      </c>
      <c r="R89" s="38" t="s">
        <v>56</v>
      </c>
      <c r="S89" s="22">
        <v>470</v>
      </c>
      <c r="T89" s="40"/>
      <c r="U89" s="22">
        <v>3</v>
      </c>
      <c r="V89" s="40"/>
      <c r="W89" s="22">
        <f>T89*O89+V89*P89*O89</f>
        <v>0</v>
      </c>
      <c r="X89" s="24">
        <f>T89*E89+V89*F89</f>
        <v>0</v>
      </c>
      <c r="Y89" s="33" t="s">
        <v>2362</v>
      </c>
      <c r="Z89" s="22">
        <v>10</v>
      </c>
      <c r="AA89" s="38" t="s">
        <v>2190</v>
      </c>
    </row>
    <row r="90" spans="1:27" customHeight="1" ht="75.5">
      <c r="A90" s="22"/>
      <c r="B90" s="22" t="s">
        <v>2363</v>
      </c>
      <c r="C90" s="22" t="s">
        <v>2364</v>
      </c>
      <c r="D90" s="23" t="s">
        <v>2116</v>
      </c>
      <c r="E90" s="24">
        <v>6.0</v>
      </c>
      <c r="F90" s="24">
        <v>664.0</v>
      </c>
      <c r="G90" s="27">
        <v>6.0</v>
      </c>
      <c r="H90" s="27">
        <v>4.92</v>
      </c>
      <c r="I90" s="30">
        <v>5.7</v>
      </c>
      <c r="J90" s="30">
        <v>4.67</v>
      </c>
      <c r="K90" s="34">
        <v>5.58</v>
      </c>
      <c r="L90" s="34">
        <v>4.58</v>
      </c>
      <c r="M90" s="37">
        <v>5.4</v>
      </c>
      <c r="N90" s="37">
        <v>4.43</v>
      </c>
      <c r="O90" s="38">
        <v>1</v>
      </c>
      <c r="P90" s="38">
        <v>135</v>
      </c>
      <c r="Q90" s="22">
        <v>23</v>
      </c>
      <c r="R90" s="38" t="s">
        <v>56</v>
      </c>
      <c r="S90" s="22">
        <v>105</v>
      </c>
      <c r="T90" s="40"/>
      <c r="U90" s="22">
        <v>0</v>
      </c>
      <c r="V90" s="40"/>
      <c r="W90" s="22">
        <f>T90*O90+V90*P90*O90</f>
        <v>0</v>
      </c>
      <c r="X90" s="24">
        <f>T90*E90+V90*F90</f>
        <v>0</v>
      </c>
      <c r="Y90" s="33" t="s">
        <v>2365</v>
      </c>
      <c r="Z90" s="22">
        <v>10</v>
      </c>
      <c r="AA90" s="38" t="s">
        <v>2190</v>
      </c>
    </row>
    <row r="91" spans="1:27" customHeight="1" ht="75.5">
      <c r="A91" s="22"/>
      <c r="B91" s="22" t="s">
        <v>2366</v>
      </c>
      <c r="C91" s="22" t="s">
        <v>2367</v>
      </c>
      <c r="D91" s="23" t="s">
        <v>2080</v>
      </c>
      <c r="E91" s="24">
        <v>78.0</v>
      </c>
      <c r="F91" s="24">
        <v>2292.0</v>
      </c>
      <c r="G91" s="27">
        <v>78.0</v>
      </c>
      <c r="H91" s="27">
        <v>63.67</v>
      </c>
      <c r="I91" s="30">
        <v>74.1</v>
      </c>
      <c r="J91" s="30">
        <v>60.49</v>
      </c>
      <c r="K91" s="34">
        <v>72.54</v>
      </c>
      <c r="L91" s="34">
        <v>59.21</v>
      </c>
      <c r="M91" s="37">
        <v>70.2</v>
      </c>
      <c r="N91" s="37">
        <v>57.3</v>
      </c>
      <c r="O91" s="38">
        <v>1</v>
      </c>
      <c r="P91" s="38">
        <v>36</v>
      </c>
      <c r="Q91" s="22">
        <v>60</v>
      </c>
      <c r="R91" s="38" t="s">
        <v>56</v>
      </c>
      <c r="S91" s="22">
        <v>324</v>
      </c>
      <c r="T91" s="40"/>
      <c r="U91" s="22">
        <v>9</v>
      </c>
      <c r="V91" s="40"/>
      <c r="W91" s="22">
        <f>T91*O91+V91*P91*O91</f>
        <v>0</v>
      </c>
      <c r="X91" s="24">
        <f>T91*E91+V91*F91</f>
        <v>0</v>
      </c>
      <c r="Y91" s="33" t="s">
        <v>2368</v>
      </c>
      <c r="Z91" s="22">
        <v>12</v>
      </c>
      <c r="AA91" s="38" t="s">
        <v>2282</v>
      </c>
    </row>
    <row r="92" spans="1:27" customHeight="1" ht="75.5">
      <c r="A92" s="22"/>
      <c r="B92" s="22" t="s">
        <v>2369</v>
      </c>
      <c r="C92" s="22" t="s">
        <v>2370</v>
      </c>
      <c r="D92" s="23" t="s">
        <v>2080</v>
      </c>
      <c r="E92" s="24">
        <v>62.0</v>
      </c>
      <c r="F92" s="24">
        <v>2569.0</v>
      </c>
      <c r="G92" s="27">
        <v>62.0</v>
      </c>
      <c r="H92" s="27">
        <v>53.52</v>
      </c>
      <c r="I92" s="30">
        <v>58.9</v>
      </c>
      <c r="J92" s="30">
        <v>50.84</v>
      </c>
      <c r="K92" s="34">
        <v>57.66</v>
      </c>
      <c r="L92" s="34">
        <v>49.77</v>
      </c>
      <c r="M92" s="37">
        <v>55.8</v>
      </c>
      <c r="N92" s="37">
        <v>48.17</v>
      </c>
      <c r="O92" s="38">
        <v>1</v>
      </c>
      <c r="P92" s="38">
        <v>48</v>
      </c>
      <c r="Q92" s="22">
        <v>50</v>
      </c>
      <c r="R92" s="38" t="s">
        <v>56</v>
      </c>
      <c r="S92" s="22">
        <v>48</v>
      </c>
      <c r="T92" s="40"/>
      <c r="U92" s="22">
        <v>1</v>
      </c>
      <c r="V92" s="40"/>
      <c r="W92" s="22">
        <f>T92*O92+V92*P92*O92</f>
        <v>0</v>
      </c>
      <c r="X92" s="24">
        <f>T92*E92+V92*F92</f>
        <v>0</v>
      </c>
      <c r="Y92" s="33" t="s">
        <v>2371</v>
      </c>
      <c r="Z92" s="22">
        <v>12</v>
      </c>
      <c r="AA92" s="38" t="s">
        <v>2282</v>
      </c>
    </row>
    <row r="93" spans="1:27" customHeight="1" ht="75.5">
      <c r="A93" s="22"/>
      <c r="B93" s="22" t="s">
        <v>2372</v>
      </c>
      <c r="C93" s="22" t="s">
        <v>2373</v>
      </c>
      <c r="D93" s="23" t="s">
        <v>2116</v>
      </c>
      <c r="E93" s="24">
        <v>6.0</v>
      </c>
      <c r="F93" s="24">
        <v>804.0</v>
      </c>
      <c r="G93" s="27">
        <v>6.0</v>
      </c>
      <c r="H93" s="27">
        <v>8.04</v>
      </c>
      <c r="I93" s="30">
        <v>5.7</v>
      </c>
      <c r="J93" s="30">
        <v>7.64</v>
      </c>
      <c r="K93" s="34">
        <v>5.58</v>
      </c>
      <c r="L93" s="34">
        <v>7.48</v>
      </c>
      <c r="M93" s="37">
        <v>5.4</v>
      </c>
      <c r="N93" s="37">
        <v>7.24</v>
      </c>
      <c r="O93" s="38">
        <v>1</v>
      </c>
      <c r="P93" s="38">
        <v>100</v>
      </c>
      <c r="Q93" s="22">
        <v>30</v>
      </c>
      <c r="R93" s="38" t="s">
        <v>56</v>
      </c>
      <c r="S93" s="22">
        <v>585</v>
      </c>
      <c r="T93" s="40"/>
      <c r="U93" s="22">
        <v>5</v>
      </c>
      <c r="V93" s="40"/>
      <c r="W93" s="22">
        <f>T93*O93+V93*P93*O93</f>
        <v>0</v>
      </c>
      <c r="X93" s="24">
        <f>T93*E93+V93*F93</f>
        <v>0</v>
      </c>
      <c r="Y93" s="33" t="s">
        <v>2374</v>
      </c>
      <c r="Z93" s="22">
        <v>10</v>
      </c>
      <c r="AA93" s="38" t="s">
        <v>2190</v>
      </c>
    </row>
    <row r="94" spans="1:27" customHeight="1" ht="75.5">
      <c r="A94" s="22"/>
      <c r="B94" s="22" t="s">
        <v>2375</v>
      </c>
      <c r="C94" s="22" t="s">
        <v>2376</v>
      </c>
      <c r="D94" s="23" t="s">
        <v>2116</v>
      </c>
      <c r="E94" s="24">
        <v>6.0</v>
      </c>
      <c r="F94" s="24">
        <v>874.0</v>
      </c>
      <c r="G94" s="27">
        <v>6.0</v>
      </c>
      <c r="H94" s="27">
        <v>8.32</v>
      </c>
      <c r="I94" s="30">
        <v>5.7</v>
      </c>
      <c r="J94" s="30">
        <v>7.9</v>
      </c>
      <c r="K94" s="34">
        <v>5.58</v>
      </c>
      <c r="L94" s="34">
        <v>7.74</v>
      </c>
      <c r="M94" s="37">
        <v>5.4</v>
      </c>
      <c r="N94" s="37">
        <v>7.49</v>
      </c>
      <c r="O94" s="38">
        <v>1</v>
      </c>
      <c r="P94" s="38">
        <v>105</v>
      </c>
      <c r="Q94" s="22">
        <v>28</v>
      </c>
      <c r="R94" s="38" t="s">
        <v>56</v>
      </c>
      <c r="S94" s="22">
        <v>185</v>
      </c>
      <c r="T94" s="40"/>
      <c r="U94" s="22">
        <v>1</v>
      </c>
      <c r="V94" s="40"/>
      <c r="W94" s="22">
        <f>T94*O94+V94*P94*O94</f>
        <v>0</v>
      </c>
      <c r="X94" s="24">
        <f>T94*E94+V94*F94</f>
        <v>0</v>
      </c>
      <c r="Y94" s="33" t="s">
        <v>2377</v>
      </c>
      <c r="Z94" s="22">
        <v>10</v>
      </c>
      <c r="AA94" s="38" t="s">
        <v>2190</v>
      </c>
    </row>
    <row r="95" spans="1:27" customHeight="1" ht="75.5">
      <c r="A95" s="22"/>
      <c r="B95" s="22" t="s">
        <v>2378</v>
      </c>
      <c r="C95" s="22" t="s">
        <v>2379</v>
      </c>
      <c r="D95" s="23" t="s">
        <v>2080</v>
      </c>
      <c r="E95" s="24">
        <v>62.0</v>
      </c>
      <c r="F95" s="24">
        <v>2569.0</v>
      </c>
      <c r="G95" s="27">
        <v>62.0</v>
      </c>
      <c r="H95" s="27">
        <v>53.52</v>
      </c>
      <c r="I95" s="30">
        <v>58.9</v>
      </c>
      <c r="J95" s="30">
        <v>50.84</v>
      </c>
      <c r="K95" s="34">
        <v>57.66</v>
      </c>
      <c r="L95" s="34">
        <v>49.77</v>
      </c>
      <c r="M95" s="37">
        <v>55.8</v>
      </c>
      <c r="N95" s="37">
        <v>48.17</v>
      </c>
      <c r="O95" s="38">
        <v>1</v>
      </c>
      <c r="P95" s="38">
        <v>48</v>
      </c>
      <c r="Q95" s="22">
        <v>50</v>
      </c>
      <c r="R95" s="38" t="s">
        <v>56</v>
      </c>
      <c r="S95" s="22">
        <v>150</v>
      </c>
      <c r="T95" s="40"/>
      <c r="U95" s="22">
        <v>3</v>
      </c>
      <c r="V95" s="40"/>
      <c r="W95" s="22">
        <f>T95*O95+V95*P95*O95</f>
        <v>0</v>
      </c>
      <c r="X95" s="24">
        <f>T95*E95+V95*F95</f>
        <v>0</v>
      </c>
      <c r="Y95" s="33" t="s">
        <v>2380</v>
      </c>
      <c r="Z95" s="22">
        <v>12</v>
      </c>
      <c r="AA95" s="38" t="s">
        <v>2282</v>
      </c>
    </row>
    <row r="96" spans="1:27" customHeight="1" ht="75.5">
      <c r="A96" s="22"/>
      <c r="B96" s="22" t="s">
        <v>2381</v>
      </c>
      <c r="C96" s="22" t="s">
        <v>2382</v>
      </c>
      <c r="D96" s="23" t="s">
        <v>2116</v>
      </c>
      <c r="E96" s="24">
        <v>11.0</v>
      </c>
      <c r="F96" s="24">
        <v>629.0</v>
      </c>
      <c r="G96" s="27">
        <v>11.0</v>
      </c>
      <c r="H96" s="27">
        <v>9.68</v>
      </c>
      <c r="I96" s="30">
        <v>10.45</v>
      </c>
      <c r="J96" s="30">
        <v>9.2</v>
      </c>
      <c r="K96" s="34">
        <v>10.23</v>
      </c>
      <c r="L96" s="34">
        <v>9.0</v>
      </c>
      <c r="M96" s="37">
        <v>9.9</v>
      </c>
      <c r="N96" s="37">
        <v>8.71</v>
      </c>
      <c r="O96" s="38">
        <v>1</v>
      </c>
      <c r="P96" s="38">
        <v>65</v>
      </c>
      <c r="Q96" s="22">
        <v>38</v>
      </c>
      <c r="R96" s="38" t="s">
        <v>56</v>
      </c>
      <c r="S96" s="22">
        <v>65</v>
      </c>
      <c r="T96" s="40"/>
      <c r="U96" s="22">
        <v>1</v>
      </c>
      <c r="V96" s="40"/>
      <c r="W96" s="22">
        <f>T96*O96+V96*P96*O96</f>
        <v>0</v>
      </c>
      <c r="X96" s="24">
        <f>T96*E96+V96*F96</f>
        <v>0</v>
      </c>
      <c r="Y96" s="33" t="s">
        <v>2383</v>
      </c>
      <c r="Z96" s="22">
        <v>10</v>
      </c>
      <c r="AA96" s="38" t="s">
        <v>2190</v>
      </c>
    </row>
    <row r="97" spans="1:27" customHeight="1" ht="75.5">
      <c r="A97" s="22"/>
      <c r="B97" s="22" t="s">
        <v>2384</v>
      </c>
      <c r="C97" s="22" t="s">
        <v>2385</v>
      </c>
      <c r="D97" s="23" t="s">
        <v>2116</v>
      </c>
      <c r="E97" s="24">
        <v>62.0</v>
      </c>
      <c r="F97" s="24">
        <v>2029.0</v>
      </c>
      <c r="G97" s="27">
        <v>62.0</v>
      </c>
      <c r="H97" s="27">
        <v>56.36</v>
      </c>
      <c r="I97" s="30">
        <v>58.9</v>
      </c>
      <c r="J97" s="30">
        <v>53.54</v>
      </c>
      <c r="K97" s="34">
        <v>57.66</v>
      </c>
      <c r="L97" s="34">
        <v>52.41</v>
      </c>
      <c r="M97" s="37">
        <v>55.8</v>
      </c>
      <c r="N97" s="37">
        <v>50.72</v>
      </c>
      <c r="O97" s="38">
        <v>1</v>
      </c>
      <c r="P97" s="38">
        <v>36</v>
      </c>
      <c r="Q97" s="22">
        <v>62</v>
      </c>
      <c r="R97" s="38" t="s">
        <v>56</v>
      </c>
      <c r="S97" s="22">
        <v>18</v>
      </c>
      <c r="T97" s="40"/>
      <c r="U97" s="22">
        <v>0</v>
      </c>
      <c r="V97" s="40"/>
      <c r="W97" s="22">
        <f>T97*O97+V97*P97*O97</f>
        <v>0</v>
      </c>
      <c r="X97" s="24">
        <f>T97*E97+V97*F97</f>
        <v>0</v>
      </c>
      <c r="Y97" s="33" t="s">
        <v>2386</v>
      </c>
      <c r="Z97" s="22">
        <v>12</v>
      </c>
      <c r="AA97" s="38" t="s">
        <v>2347</v>
      </c>
    </row>
    <row r="98" spans="1:27" customHeight="1" ht="75.5">
      <c r="A98" s="22"/>
      <c r="B98" s="22" t="s">
        <v>2387</v>
      </c>
      <c r="C98" s="22" t="s">
        <v>2388</v>
      </c>
      <c r="D98" s="23" t="s">
        <v>2116</v>
      </c>
      <c r="E98" s="24">
        <v>1070.0</v>
      </c>
      <c r="F98" s="24">
        <v>5984.0</v>
      </c>
      <c r="G98" s="27">
        <v>1070.0</v>
      </c>
      <c r="H98" s="27">
        <v>997.33</v>
      </c>
      <c r="I98" s="30">
        <v>1016.5</v>
      </c>
      <c r="J98" s="30">
        <v>947.46</v>
      </c>
      <c r="K98" s="34">
        <v>995.1</v>
      </c>
      <c r="L98" s="34">
        <v>927.52</v>
      </c>
      <c r="M98" s="37">
        <v>963.0</v>
      </c>
      <c r="N98" s="37">
        <v>897.6</v>
      </c>
      <c r="O98" s="38">
        <v>1</v>
      </c>
      <c r="P98" s="38">
        <v>6</v>
      </c>
      <c r="Q98" s="22">
        <v>2500</v>
      </c>
      <c r="R98" s="38" t="s">
        <v>56</v>
      </c>
      <c r="S98" s="22">
        <v>121</v>
      </c>
      <c r="T98" s="40"/>
      <c r="U98" s="22">
        <v>20</v>
      </c>
      <c r="V98" s="40"/>
      <c r="W98" s="22">
        <f>T98*O98+V98*P98*O98</f>
        <v>0</v>
      </c>
      <c r="X98" s="24">
        <f>T98*E98+V98*F98</f>
        <v>0</v>
      </c>
      <c r="Y98" s="33" t="s">
        <v>2389</v>
      </c>
      <c r="Z98" s="22">
        <v>12</v>
      </c>
      <c r="AA98" s="38" t="s">
        <v>2390</v>
      </c>
    </row>
    <row r="99" spans="1:27" customHeight="1" ht="75.5">
      <c r="A99" s="22"/>
      <c r="B99" s="22" t="s">
        <v>2391</v>
      </c>
      <c r="C99" s="22" t="s">
        <v>2392</v>
      </c>
      <c r="D99" s="23" t="s">
        <v>2116</v>
      </c>
      <c r="E99" s="24">
        <v>732.0</v>
      </c>
      <c r="F99" s="24">
        <v>4094.0</v>
      </c>
      <c r="G99" s="27">
        <v>732.0</v>
      </c>
      <c r="H99" s="27">
        <v>682.33</v>
      </c>
      <c r="I99" s="30">
        <v>695.4</v>
      </c>
      <c r="J99" s="30">
        <v>648.21</v>
      </c>
      <c r="K99" s="34">
        <v>680.76</v>
      </c>
      <c r="L99" s="34">
        <v>634.57</v>
      </c>
      <c r="M99" s="37">
        <v>658.8</v>
      </c>
      <c r="N99" s="37">
        <v>614.1</v>
      </c>
      <c r="O99" s="38">
        <v>1</v>
      </c>
      <c r="P99" s="38">
        <v>6</v>
      </c>
      <c r="Q99" s="22">
        <v>2500</v>
      </c>
      <c r="R99" s="38" t="s">
        <v>56</v>
      </c>
      <c r="S99" s="22">
        <v>43</v>
      </c>
      <c r="T99" s="40"/>
      <c r="U99" s="22">
        <v>7</v>
      </c>
      <c r="V99" s="40"/>
      <c r="W99" s="22">
        <f>T99*O99+V99*P99*O99</f>
        <v>0</v>
      </c>
      <c r="X99" s="24">
        <f>T99*E99+V99*F99</f>
        <v>0</v>
      </c>
      <c r="Y99" s="33"/>
      <c r="Z99" s="22">
        <v>12</v>
      </c>
      <c r="AA99" s="38" t="s">
        <v>2347</v>
      </c>
    </row>
    <row r="100" spans="1:27" customHeight="1" ht="75.5">
      <c r="A100" s="22"/>
      <c r="B100" s="22" t="s">
        <v>2393</v>
      </c>
      <c r="C100" s="22" t="s">
        <v>2394</v>
      </c>
      <c r="D100" s="23" t="s">
        <v>2116</v>
      </c>
      <c r="E100" s="24">
        <v>1378.0</v>
      </c>
      <c r="F100" s="24">
        <v>5109.0</v>
      </c>
      <c r="G100" s="27">
        <v>1378.0</v>
      </c>
      <c r="H100" s="27">
        <v>1277.25</v>
      </c>
      <c r="I100" s="30">
        <v>1309.1</v>
      </c>
      <c r="J100" s="30">
        <v>1213.39</v>
      </c>
      <c r="K100" s="34">
        <v>1281.54</v>
      </c>
      <c r="L100" s="34">
        <v>1187.84</v>
      </c>
      <c r="M100" s="37">
        <v>1240.2</v>
      </c>
      <c r="N100" s="37">
        <v>1149.53</v>
      </c>
      <c r="O100" s="38">
        <v>1</v>
      </c>
      <c r="P100" s="38">
        <v>4</v>
      </c>
      <c r="Q100" s="22">
        <v>2500</v>
      </c>
      <c r="R100" s="38" t="s">
        <v>56</v>
      </c>
      <c r="S100" s="22">
        <v>28</v>
      </c>
      <c r="T100" s="40"/>
      <c r="U100" s="22">
        <v>7</v>
      </c>
      <c r="V100" s="40"/>
      <c r="W100" s="22">
        <f>T100*O100+V100*P100*O100</f>
        <v>0</v>
      </c>
      <c r="X100" s="24">
        <f>T100*E100+V100*F100</f>
        <v>0</v>
      </c>
      <c r="Y100" s="33"/>
      <c r="Z100" s="22">
        <v>12</v>
      </c>
      <c r="AA100" s="38" t="s">
        <v>2276</v>
      </c>
    </row>
    <row r="101" spans="1:27" customHeight="1" ht="75.5">
      <c r="A101" s="22"/>
      <c r="B101" s="22" t="s">
        <v>2395</v>
      </c>
      <c r="C101" s="22" t="s">
        <v>2396</v>
      </c>
      <c r="D101" s="23" t="s">
        <v>2116</v>
      </c>
      <c r="E101" s="24">
        <v>216.0</v>
      </c>
      <c r="F101" s="24">
        <v>2414.0</v>
      </c>
      <c r="G101" s="27">
        <v>10.8</v>
      </c>
      <c r="H101" s="27">
        <v>10.06</v>
      </c>
      <c r="I101" s="30">
        <v>10.26</v>
      </c>
      <c r="J101" s="30">
        <v>9.56</v>
      </c>
      <c r="K101" s="34">
        <v>10.04</v>
      </c>
      <c r="L101" s="34">
        <v>9.36</v>
      </c>
      <c r="M101" s="37">
        <v>9.72</v>
      </c>
      <c r="N101" s="37">
        <v>9.05</v>
      </c>
      <c r="O101" s="38">
        <v>20</v>
      </c>
      <c r="P101" s="38">
        <v>12</v>
      </c>
      <c r="Q101" s="22">
        <v>400</v>
      </c>
      <c r="R101" s="38" t="s">
        <v>109</v>
      </c>
      <c r="S101" s="22">
        <v>24</v>
      </c>
      <c r="T101" s="40"/>
      <c r="U101" s="22">
        <v>1</v>
      </c>
      <c r="V101" s="40"/>
      <c r="W101" s="22">
        <f>T101*O101+V101*P101*O101</f>
        <v>0</v>
      </c>
      <c r="X101" s="24">
        <f>T101*E101+V101*F101</f>
        <v>0</v>
      </c>
      <c r="Y101" s="33" t="s">
        <v>2397</v>
      </c>
      <c r="Z101" s="22">
        <v>12</v>
      </c>
      <c r="AA101" s="38" t="s">
        <v>2398</v>
      </c>
    </row>
    <row r="102" spans="1:27" customHeight="1" ht="75.5">
      <c r="A102" s="22"/>
      <c r="B102" s="22" t="s">
        <v>2399</v>
      </c>
      <c r="C102" s="22" t="s">
        <v>2400</v>
      </c>
      <c r="D102" s="23" t="s">
        <v>2116</v>
      </c>
      <c r="E102" s="24">
        <v>216.0</v>
      </c>
      <c r="F102" s="24">
        <v>2414.0</v>
      </c>
      <c r="G102" s="27">
        <v>10.8</v>
      </c>
      <c r="H102" s="27">
        <v>10.06</v>
      </c>
      <c r="I102" s="30">
        <v>10.26</v>
      </c>
      <c r="J102" s="30">
        <v>9.56</v>
      </c>
      <c r="K102" s="34">
        <v>10.04</v>
      </c>
      <c r="L102" s="34">
        <v>9.36</v>
      </c>
      <c r="M102" s="37">
        <v>9.72</v>
      </c>
      <c r="N102" s="37">
        <v>9.05</v>
      </c>
      <c r="O102" s="38">
        <v>20</v>
      </c>
      <c r="P102" s="38">
        <v>12</v>
      </c>
      <c r="Q102" s="22">
        <v>460</v>
      </c>
      <c r="R102" s="38" t="s">
        <v>109</v>
      </c>
      <c r="S102" s="22">
        <v>11</v>
      </c>
      <c r="T102" s="40"/>
      <c r="U102" s="22">
        <v>0</v>
      </c>
      <c r="V102" s="40"/>
      <c r="W102" s="22">
        <f>T102*O102+V102*P102*O102</f>
        <v>0</v>
      </c>
      <c r="X102" s="24">
        <f>T102*E102+V102*F102</f>
        <v>0</v>
      </c>
      <c r="Y102" s="33" t="s">
        <v>2401</v>
      </c>
      <c r="Z102" s="22">
        <v>12</v>
      </c>
      <c r="AA102" s="38" t="s">
        <v>2296</v>
      </c>
    </row>
    <row r="103" spans="1:27" customHeight="1" ht="75.5">
      <c r="A103" s="22"/>
      <c r="B103" s="22" t="s">
        <v>2402</v>
      </c>
      <c r="C103" s="22" t="s">
        <v>2403</v>
      </c>
      <c r="D103" s="23" t="s">
        <v>2116</v>
      </c>
      <c r="E103" s="24">
        <v>216.0</v>
      </c>
      <c r="F103" s="24">
        <v>2414.0</v>
      </c>
      <c r="G103" s="27">
        <v>10.8</v>
      </c>
      <c r="H103" s="27">
        <v>10.06</v>
      </c>
      <c r="I103" s="30">
        <v>10.26</v>
      </c>
      <c r="J103" s="30">
        <v>9.56</v>
      </c>
      <c r="K103" s="34">
        <v>10.04</v>
      </c>
      <c r="L103" s="34">
        <v>9.36</v>
      </c>
      <c r="M103" s="37">
        <v>9.72</v>
      </c>
      <c r="N103" s="37">
        <v>9.05</v>
      </c>
      <c r="O103" s="38">
        <v>20</v>
      </c>
      <c r="P103" s="38">
        <v>12</v>
      </c>
      <c r="Q103" s="22">
        <v>360</v>
      </c>
      <c r="R103" s="38" t="s">
        <v>109</v>
      </c>
      <c r="S103" s="22">
        <v>20</v>
      </c>
      <c r="T103" s="40"/>
      <c r="U103" s="22">
        <v>1</v>
      </c>
      <c r="V103" s="40"/>
      <c r="W103" s="22">
        <f>T103*O103+V103*P103*O103</f>
        <v>0</v>
      </c>
      <c r="X103" s="24">
        <f>T103*E103+V103*F103</f>
        <v>0</v>
      </c>
      <c r="Y103" s="33" t="s">
        <v>2404</v>
      </c>
      <c r="Z103" s="22">
        <v>12</v>
      </c>
      <c r="AA103" s="38" t="s">
        <v>2296</v>
      </c>
    </row>
    <row r="104" spans="1:27" customHeight="1" ht="75.5">
      <c r="A104" s="22"/>
      <c r="B104" s="22" t="s">
        <v>2405</v>
      </c>
      <c r="C104" s="22" t="s">
        <v>2406</v>
      </c>
      <c r="D104" s="23" t="s">
        <v>2116</v>
      </c>
      <c r="E104" s="24">
        <v>174.0</v>
      </c>
      <c r="F104" s="24">
        <v>3254.0</v>
      </c>
      <c r="G104" s="27">
        <v>5.8</v>
      </c>
      <c r="H104" s="27">
        <v>5.42</v>
      </c>
      <c r="I104" s="30">
        <v>5.51</v>
      </c>
      <c r="J104" s="30">
        <v>5.15</v>
      </c>
      <c r="K104" s="34">
        <v>5.39</v>
      </c>
      <c r="L104" s="34">
        <v>5.04</v>
      </c>
      <c r="M104" s="37">
        <v>5.22</v>
      </c>
      <c r="N104" s="37">
        <v>4.88</v>
      </c>
      <c r="O104" s="38">
        <v>30</v>
      </c>
      <c r="P104" s="38">
        <v>20</v>
      </c>
      <c r="Q104" s="22">
        <v>405</v>
      </c>
      <c r="R104" s="38" t="s">
        <v>56</v>
      </c>
      <c r="S104" s="22">
        <v>142</v>
      </c>
      <c r="T104" s="40"/>
      <c r="U104" s="22">
        <v>7</v>
      </c>
      <c r="V104" s="40"/>
      <c r="W104" s="22">
        <f>T104*O104+V104*P104*O104</f>
        <v>0</v>
      </c>
      <c r="X104" s="24">
        <f>T104*E104+V104*F104</f>
        <v>0</v>
      </c>
      <c r="Y104" s="33" t="s">
        <v>2407</v>
      </c>
      <c r="Z104" s="22">
        <v>12</v>
      </c>
      <c r="AA104" s="38" t="s">
        <v>2296</v>
      </c>
    </row>
    <row r="105" spans="1:27" customHeight="1" ht="75.5">
      <c r="A105" s="22"/>
      <c r="B105" s="22" t="s">
        <v>2408</v>
      </c>
      <c r="C105" s="22" t="s">
        <v>2409</v>
      </c>
      <c r="D105" s="23" t="s">
        <v>2080</v>
      </c>
      <c r="E105" s="24">
        <v>76.0</v>
      </c>
      <c r="F105" s="24">
        <v>3569.0</v>
      </c>
      <c r="G105" s="27">
        <v>76.0</v>
      </c>
      <c r="H105" s="27">
        <v>74.35</v>
      </c>
      <c r="I105" s="30">
        <v>72.2</v>
      </c>
      <c r="J105" s="30">
        <v>70.63</v>
      </c>
      <c r="K105" s="34">
        <v>70.68</v>
      </c>
      <c r="L105" s="34">
        <v>69.15</v>
      </c>
      <c r="M105" s="37">
        <v>68.4</v>
      </c>
      <c r="N105" s="37">
        <v>66.92</v>
      </c>
      <c r="O105" s="38">
        <v>1</v>
      </c>
      <c r="P105" s="38">
        <v>48</v>
      </c>
      <c r="Q105" s="22">
        <v>100</v>
      </c>
      <c r="R105" s="38" t="s">
        <v>56</v>
      </c>
      <c r="S105" s="22">
        <v>628</v>
      </c>
      <c r="T105" s="40"/>
      <c r="U105" s="22">
        <v>12</v>
      </c>
      <c r="V105" s="40"/>
      <c r="W105" s="22">
        <f>T105*O105+V105*P105*O105</f>
        <v>0</v>
      </c>
      <c r="X105" s="24">
        <f>T105*E105+V105*F105</f>
        <v>0</v>
      </c>
      <c r="Y105" s="33" t="s">
        <v>2410</v>
      </c>
      <c r="Z105" s="22">
        <v>12</v>
      </c>
      <c r="AA105" s="38" t="s">
        <v>2411</v>
      </c>
    </row>
    <row r="106" spans="1:27" customHeight="1" ht="75.5">
      <c r="A106" s="22"/>
      <c r="B106" s="22" t="s">
        <v>2412</v>
      </c>
      <c r="C106" s="22" t="s">
        <v>2413</v>
      </c>
      <c r="D106" s="23" t="s">
        <v>2080</v>
      </c>
      <c r="E106" s="24">
        <v>76.0</v>
      </c>
      <c r="F106" s="24">
        <v>3569.0</v>
      </c>
      <c r="G106" s="27">
        <v>76.0</v>
      </c>
      <c r="H106" s="27">
        <v>74.35</v>
      </c>
      <c r="I106" s="30">
        <v>72.2</v>
      </c>
      <c r="J106" s="30">
        <v>70.63</v>
      </c>
      <c r="K106" s="34">
        <v>70.68</v>
      </c>
      <c r="L106" s="34">
        <v>69.15</v>
      </c>
      <c r="M106" s="37">
        <v>68.4</v>
      </c>
      <c r="N106" s="37">
        <v>66.92</v>
      </c>
      <c r="O106" s="38">
        <v>1</v>
      </c>
      <c r="P106" s="38">
        <v>48</v>
      </c>
      <c r="Q106" s="22">
        <v>100</v>
      </c>
      <c r="R106" s="38" t="s">
        <v>56</v>
      </c>
      <c r="S106" s="22">
        <v>887</v>
      </c>
      <c r="T106" s="40"/>
      <c r="U106" s="22">
        <v>18</v>
      </c>
      <c r="V106" s="40"/>
      <c r="W106" s="22">
        <f>T106*O106+V106*P106*O106</f>
        <v>0</v>
      </c>
      <c r="X106" s="24">
        <f>T106*E106+V106*F106</f>
        <v>0</v>
      </c>
      <c r="Y106" s="33" t="s">
        <v>2414</v>
      </c>
      <c r="Z106" s="22">
        <v>12</v>
      </c>
      <c r="AA106" s="38" t="s">
        <v>2411</v>
      </c>
    </row>
    <row r="107" spans="1:27" customHeight="1" ht="75.5">
      <c r="A107" s="22"/>
      <c r="B107" s="22" t="s">
        <v>2415</v>
      </c>
      <c r="C107" s="22" t="s">
        <v>2416</v>
      </c>
      <c r="D107" s="23" t="s">
        <v>2080</v>
      </c>
      <c r="E107" s="24">
        <v>76.0</v>
      </c>
      <c r="F107" s="24">
        <v>3569.0</v>
      </c>
      <c r="G107" s="27">
        <v>76.0</v>
      </c>
      <c r="H107" s="27">
        <v>74.35</v>
      </c>
      <c r="I107" s="30">
        <v>72.2</v>
      </c>
      <c r="J107" s="30">
        <v>70.63</v>
      </c>
      <c r="K107" s="34">
        <v>70.68</v>
      </c>
      <c r="L107" s="34">
        <v>69.15</v>
      </c>
      <c r="M107" s="37">
        <v>68.4</v>
      </c>
      <c r="N107" s="37">
        <v>66.92</v>
      </c>
      <c r="O107" s="38">
        <v>1</v>
      </c>
      <c r="P107" s="38">
        <v>48</v>
      </c>
      <c r="Q107" s="22">
        <v>100</v>
      </c>
      <c r="R107" s="38" t="s">
        <v>56</v>
      </c>
      <c r="S107" s="22">
        <v>785</v>
      </c>
      <c r="T107" s="40"/>
      <c r="U107" s="22">
        <v>16</v>
      </c>
      <c r="V107" s="40"/>
      <c r="W107" s="22">
        <f>T107*O107+V107*P107*O107</f>
        <v>0</v>
      </c>
      <c r="X107" s="24">
        <f>T107*E107+V107*F107</f>
        <v>0</v>
      </c>
      <c r="Y107" s="33" t="s">
        <v>2417</v>
      </c>
      <c r="Z107" s="22">
        <v>12</v>
      </c>
      <c r="AA107" s="38" t="s">
        <v>2411</v>
      </c>
    </row>
    <row r="108" spans="1:27" customHeight="1" ht="75.5">
      <c r="A108" s="22"/>
      <c r="B108" s="22" t="s">
        <v>2418</v>
      </c>
      <c r="C108" s="22" t="s">
        <v>2419</v>
      </c>
      <c r="D108" s="23" t="s">
        <v>2080</v>
      </c>
      <c r="E108" s="24">
        <v>76.0</v>
      </c>
      <c r="F108" s="24">
        <v>3569.0</v>
      </c>
      <c r="G108" s="27">
        <v>76.0</v>
      </c>
      <c r="H108" s="27">
        <v>74.35</v>
      </c>
      <c r="I108" s="30">
        <v>72.2</v>
      </c>
      <c r="J108" s="30">
        <v>70.63</v>
      </c>
      <c r="K108" s="34">
        <v>70.68</v>
      </c>
      <c r="L108" s="34">
        <v>69.15</v>
      </c>
      <c r="M108" s="37">
        <v>68.4</v>
      </c>
      <c r="N108" s="37">
        <v>66.92</v>
      </c>
      <c r="O108" s="38">
        <v>1</v>
      </c>
      <c r="P108" s="38">
        <v>48</v>
      </c>
      <c r="Q108" s="22">
        <v>118</v>
      </c>
      <c r="R108" s="38" t="s">
        <v>56</v>
      </c>
      <c r="S108" s="22">
        <v>1202</v>
      </c>
      <c r="T108" s="40"/>
      <c r="U108" s="22">
        <v>24</v>
      </c>
      <c r="V108" s="40"/>
      <c r="W108" s="22">
        <f>T108*O108+V108*P108*O108</f>
        <v>0</v>
      </c>
      <c r="X108" s="24">
        <f>T108*E108+V108*F108</f>
        <v>0</v>
      </c>
      <c r="Y108" s="33" t="s">
        <v>2420</v>
      </c>
      <c r="Z108" s="22">
        <v>12</v>
      </c>
      <c r="AA108" s="38" t="s">
        <v>2411</v>
      </c>
    </row>
    <row r="109" spans="1:27" customHeight="1" ht="75.5">
      <c r="A109" s="22"/>
      <c r="B109" s="22" t="s">
        <v>2421</v>
      </c>
      <c r="C109" s="22" t="s">
        <v>2422</v>
      </c>
      <c r="D109" s="23" t="s">
        <v>2080</v>
      </c>
      <c r="E109" s="24">
        <v>76.0</v>
      </c>
      <c r="F109" s="24">
        <v>3569.0</v>
      </c>
      <c r="G109" s="27">
        <v>76.0</v>
      </c>
      <c r="H109" s="27">
        <v>74.35</v>
      </c>
      <c r="I109" s="30">
        <v>72.2</v>
      </c>
      <c r="J109" s="30">
        <v>70.63</v>
      </c>
      <c r="K109" s="34">
        <v>70.68</v>
      </c>
      <c r="L109" s="34">
        <v>69.15</v>
      </c>
      <c r="M109" s="37">
        <v>68.4</v>
      </c>
      <c r="N109" s="37">
        <v>66.92</v>
      </c>
      <c r="O109" s="38">
        <v>1</v>
      </c>
      <c r="P109" s="38">
        <v>48</v>
      </c>
      <c r="Q109" s="22">
        <v>118</v>
      </c>
      <c r="R109" s="38" t="s">
        <v>56</v>
      </c>
      <c r="S109" s="22">
        <v>879</v>
      </c>
      <c r="T109" s="40"/>
      <c r="U109" s="22">
        <v>18</v>
      </c>
      <c r="V109" s="40"/>
      <c r="W109" s="22">
        <f>T109*O109+V109*P109*O109</f>
        <v>0</v>
      </c>
      <c r="X109" s="24">
        <f>T109*E109+V109*F109</f>
        <v>0</v>
      </c>
      <c r="Y109" s="33" t="s">
        <v>2423</v>
      </c>
      <c r="Z109" s="22">
        <v>12</v>
      </c>
      <c r="AA109" s="38" t="s">
        <v>2411</v>
      </c>
    </row>
    <row r="110" spans="1:27" customHeight="1" ht="75.5">
      <c r="A110" s="22"/>
      <c r="B110" s="22" t="s">
        <v>2424</v>
      </c>
      <c r="C110" s="22" t="s">
        <v>2425</v>
      </c>
      <c r="D110" s="23" t="s">
        <v>2080</v>
      </c>
      <c r="E110" s="24">
        <v>76.0</v>
      </c>
      <c r="F110" s="24">
        <v>3569.0</v>
      </c>
      <c r="G110" s="27">
        <v>76.0</v>
      </c>
      <c r="H110" s="27">
        <v>74.35</v>
      </c>
      <c r="I110" s="30">
        <v>72.2</v>
      </c>
      <c r="J110" s="30">
        <v>70.63</v>
      </c>
      <c r="K110" s="34">
        <v>70.68</v>
      </c>
      <c r="L110" s="34">
        <v>69.15</v>
      </c>
      <c r="M110" s="37">
        <v>68.4</v>
      </c>
      <c r="N110" s="37">
        <v>66.92</v>
      </c>
      <c r="O110" s="38">
        <v>1</v>
      </c>
      <c r="P110" s="38">
        <v>48</v>
      </c>
      <c r="Q110" s="22">
        <v>118</v>
      </c>
      <c r="R110" s="38" t="s">
        <v>56</v>
      </c>
      <c r="S110" s="22">
        <v>989</v>
      </c>
      <c r="T110" s="40"/>
      <c r="U110" s="22">
        <v>20</v>
      </c>
      <c r="V110" s="40"/>
      <c r="W110" s="22">
        <f>T110*O110+V110*P110*O110</f>
        <v>0</v>
      </c>
      <c r="X110" s="24">
        <f>T110*E110+V110*F110</f>
        <v>0</v>
      </c>
      <c r="Y110" s="33" t="s">
        <v>2426</v>
      </c>
      <c r="Z110" s="22">
        <v>12</v>
      </c>
      <c r="AA110" s="38" t="s">
        <v>2411</v>
      </c>
    </row>
    <row r="111" spans="1:27" customHeight="1" ht="75.5">
      <c r="A111" s="22"/>
      <c r="B111" s="22" t="s">
        <v>2427</v>
      </c>
      <c r="C111" s="22" t="s">
        <v>2428</v>
      </c>
      <c r="D111" s="23" t="s">
        <v>2080</v>
      </c>
      <c r="E111" s="24">
        <v>76.0</v>
      </c>
      <c r="F111" s="24">
        <v>3569.0</v>
      </c>
      <c r="G111" s="27">
        <v>76.0</v>
      </c>
      <c r="H111" s="27">
        <v>74.35</v>
      </c>
      <c r="I111" s="30">
        <v>72.2</v>
      </c>
      <c r="J111" s="30">
        <v>70.63</v>
      </c>
      <c r="K111" s="34">
        <v>70.68</v>
      </c>
      <c r="L111" s="34">
        <v>69.15</v>
      </c>
      <c r="M111" s="37">
        <v>68.4</v>
      </c>
      <c r="N111" s="37">
        <v>66.92</v>
      </c>
      <c r="O111" s="38">
        <v>1</v>
      </c>
      <c r="P111" s="38">
        <v>48</v>
      </c>
      <c r="Q111" s="22">
        <v>118</v>
      </c>
      <c r="R111" s="38" t="s">
        <v>56</v>
      </c>
      <c r="S111" s="22">
        <v>1008</v>
      </c>
      <c r="T111" s="40"/>
      <c r="U111" s="22">
        <v>20</v>
      </c>
      <c r="V111" s="40"/>
      <c r="W111" s="22">
        <f>T111*O111+V111*P111*O111</f>
        <v>0</v>
      </c>
      <c r="X111" s="24">
        <f>T111*E111+V111*F111</f>
        <v>0</v>
      </c>
      <c r="Y111" s="33" t="s">
        <v>2429</v>
      </c>
      <c r="Z111" s="22">
        <v>12</v>
      </c>
      <c r="AA111" s="38" t="s">
        <v>2411</v>
      </c>
    </row>
    <row r="112" spans="1:27" customHeight="1" ht="75.5">
      <c r="A112" s="22"/>
      <c r="B112" s="22" t="s">
        <v>2430</v>
      </c>
      <c r="C112" s="22" t="s">
        <v>2431</v>
      </c>
      <c r="D112" s="23" t="s">
        <v>2080</v>
      </c>
      <c r="E112" s="24">
        <v>76.0</v>
      </c>
      <c r="F112" s="24">
        <v>3569.0</v>
      </c>
      <c r="G112" s="27">
        <v>76.0</v>
      </c>
      <c r="H112" s="27">
        <v>74.35</v>
      </c>
      <c r="I112" s="30">
        <v>72.2</v>
      </c>
      <c r="J112" s="30">
        <v>70.63</v>
      </c>
      <c r="K112" s="34">
        <v>70.68</v>
      </c>
      <c r="L112" s="34">
        <v>69.15</v>
      </c>
      <c r="M112" s="37">
        <v>68.4</v>
      </c>
      <c r="N112" s="37">
        <v>66.92</v>
      </c>
      <c r="O112" s="38">
        <v>1</v>
      </c>
      <c r="P112" s="38">
        <v>48</v>
      </c>
      <c r="Q112" s="22">
        <v>118</v>
      </c>
      <c r="R112" s="38" t="s">
        <v>56</v>
      </c>
      <c r="S112" s="22">
        <v>928</v>
      </c>
      <c r="T112" s="40"/>
      <c r="U112" s="22">
        <v>19</v>
      </c>
      <c r="V112" s="40"/>
      <c r="W112" s="22">
        <f>T112*O112+V112*P112*O112</f>
        <v>0</v>
      </c>
      <c r="X112" s="24">
        <f>T112*E112+V112*F112</f>
        <v>0</v>
      </c>
      <c r="Y112" s="33" t="s">
        <v>2432</v>
      </c>
      <c r="Z112" s="22">
        <v>12</v>
      </c>
      <c r="AA112" s="38" t="s">
        <v>2433</v>
      </c>
    </row>
    <row r="113" spans="1:27" customHeight="1" ht="75.5">
      <c r="A113" s="22"/>
      <c r="B113" s="22" t="s">
        <v>2434</v>
      </c>
      <c r="C113" s="22" t="s">
        <v>2435</v>
      </c>
      <c r="D113" s="23" t="s">
        <v>2080</v>
      </c>
      <c r="E113" s="24">
        <v>76.0</v>
      </c>
      <c r="F113" s="24">
        <v>3569.0</v>
      </c>
      <c r="G113" s="27">
        <v>76.0</v>
      </c>
      <c r="H113" s="27">
        <v>74.35</v>
      </c>
      <c r="I113" s="30">
        <v>72.2</v>
      </c>
      <c r="J113" s="30">
        <v>70.63</v>
      </c>
      <c r="K113" s="34">
        <v>70.68</v>
      </c>
      <c r="L113" s="34">
        <v>69.15</v>
      </c>
      <c r="M113" s="37">
        <v>68.4</v>
      </c>
      <c r="N113" s="37">
        <v>66.92</v>
      </c>
      <c r="O113" s="38">
        <v>1</v>
      </c>
      <c r="P113" s="38">
        <v>48</v>
      </c>
      <c r="Q113" s="22">
        <v>118</v>
      </c>
      <c r="R113" s="38" t="s">
        <v>56</v>
      </c>
      <c r="S113" s="22">
        <v>1172</v>
      </c>
      <c r="T113" s="40"/>
      <c r="U113" s="22">
        <v>24</v>
      </c>
      <c r="V113" s="40"/>
      <c r="W113" s="22">
        <f>T113*O113+V113*P113*O113</f>
        <v>0</v>
      </c>
      <c r="X113" s="24">
        <f>T113*E113+V113*F113</f>
        <v>0</v>
      </c>
      <c r="Y113" s="33" t="s">
        <v>2436</v>
      </c>
      <c r="Z113" s="22">
        <v>12</v>
      </c>
      <c r="AA113" s="38" t="s">
        <v>2411</v>
      </c>
    </row>
    <row r="114" spans="1:27" customHeight="1" ht="75.5">
      <c r="A114" s="22"/>
      <c r="B114" s="22" t="s">
        <v>2437</v>
      </c>
      <c r="C114" s="22" t="s">
        <v>2438</v>
      </c>
      <c r="D114" s="23" t="s">
        <v>2080</v>
      </c>
      <c r="E114" s="24">
        <v>76.0</v>
      </c>
      <c r="F114" s="24">
        <v>3569.0</v>
      </c>
      <c r="G114" s="27">
        <v>76.0</v>
      </c>
      <c r="H114" s="27">
        <v>74.35</v>
      </c>
      <c r="I114" s="30">
        <v>72.2</v>
      </c>
      <c r="J114" s="30">
        <v>70.63</v>
      </c>
      <c r="K114" s="34">
        <v>70.68</v>
      </c>
      <c r="L114" s="34">
        <v>69.15</v>
      </c>
      <c r="M114" s="37">
        <v>68.4</v>
      </c>
      <c r="N114" s="37">
        <v>66.92</v>
      </c>
      <c r="O114" s="38">
        <v>1</v>
      </c>
      <c r="P114" s="38">
        <v>48</v>
      </c>
      <c r="Q114" s="22">
        <v>118</v>
      </c>
      <c r="R114" s="38" t="s">
        <v>56</v>
      </c>
      <c r="S114" s="22">
        <v>1261</v>
      </c>
      <c r="T114" s="40"/>
      <c r="U114" s="22">
        <v>25</v>
      </c>
      <c r="V114" s="40"/>
      <c r="W114" s="22">
        <f>T114*O114+V114*P114*O114</f>
        <v>0</v>
      </c>
      <c r="X114" s="24">
        <f>T114*E114+V114*F114</f>
        <v>0</v>
      </c>
      <c r="Y114" s="33" t="s">
        <v>2439</v>
      </c>
      <c r="Z114" s="22">
        <v>12</v>
      </c>
      <c r="AA114" s="38" t="s">
        <v>2411</v>
      </c>
    </row>
    <row r="115" spans="1:27" customHeight="1" ht="75.5">
      <c r="A115" s="22"/>
      <c r="B115" s="22" t="s">
        <v>2440</v>
      </c>
      <c r="C115" s="22" t="s">
        <v>2441</v>
      </c>
      <c r="D115" s="23" t="s">
        <v>2080</v>
      </c>
      <c r="E115" s="24">
        <v>76.0</v>
      </c>
      <c r="F115" s="24">
        <v>3569.0</v>
      </c>
      <c r="G115" s="27">
        <v>76.0</v>
      </c>
      <c r="H115" s="27">
        <v>74.35</v>
      </c>
      <c r="I115" s="30">
        <v>72.2</v>
      </c>
      <c r="J115" s="30">
        <v>70.63</v>
      </c>
      <c r="K115" s="34">
        <v>70.68</v>
      </c>
      <c r="L115" s="34">
        <v>69.15</v>
      </c>
      <c r="M115" s="37">
        <v>68.4</v>
      </c>
      <c r="N115" s="37">
        <v>66.92</v>
      </c>
      <c r="O115" s="38">
        <v>1</v>
      </c>
      <c r="P115" s="38">
        <v>48</v>
      </c>
      <c r="Q115" s="22">
        <v>118</v>
      </c>
      <c r="R115" s="38" t="s">
        <v>56</v>
      </c>
      <c r="S115" s="22">
        <v>1095</v>
      </c>
      <c r="T115" s="40"/>
      <c r="U115" s="22">
        <v>22</v>
      </c>
      <c r="V115" s="40"/>
      <c r="W115" s="22">
        <f>T115*O115+V115*P115*O115</f>
        <v>0</v>
      </c>
      <c r="X115" s="24">
        <f>T115*E115+V115*F115</f>
        <v>0</v>
      </c>
      <c r="Y115" s="33" t="s">
        <v>2442</v>
      </c>
      <c r="Z115" s="22">
        <v>12</v>
      </c>
      <c r="AA115" s="38" t="s">
        <v>2411</v>
      </c>
    </row>
    <row r="116" spans="1:27" customHeight="1" ht="75.5">
      <c r="A116" s="22"/>
      <c r="B116" s="22" t="s">
        <v>2443</v>
      </c>
      <c r="C116" s="22" t="s">
        <v>2444</v>
      </c>
      <c r="D116" s="23" t="s">
        <v>2080</v>
      </c>
      <c r="E116" s="24">
        <v>76.0</v>
      </c>
      <c r="F116" s="24">
        <v>3569.0</v>
      </c>
      <c r="G116" s="27">
        <v>76.0</v>
      </c>
      <c r="H116" s="27">
        <v>74.35</v>
      </c>
      <c r="I116" s="30">
        <v>72.2</v>
      </c>
      <c r="J116" s="30">
        <v>70.63</v>
      </c>
      <c r="K116" s="34">
        <v>70.68</v>
      </c>
      <c r="L116" s="34">
        <v>69.15</v>
      </c>
      <c r="M116" s="37">
        <v>68.4</v>
      </c>
      <c r="N116" s="37">
        <v>66.92</v>
      </c>
      <c r="O116" s="38">
        <v>1</v>
      </c>
      <c r="P116" s="38">
        <v>48</v>
      </c>
      <c r="Q116" s="22">
        <v>118</v>
      </c>
      <c r="R116" s="38" t="s">
        <v>56</v>
      </c>
      <c r="S116" s="22">
        <v>710</v>
      </c>
      <c r="T116" s="40"/>
      <c r="U116" s="22">
        <v>14</v>
      </c>
      <c r="V116" s="40"/>
      <c r="W116" s="22">
        <f>T116*O116+V116*P116*O116</f>
        <v>0</v>
      </c>
      <c r="X116" s="24">
        <f>T116*E116+V116*F116</f>
        <v>0</v>
      </c>
      <c r="Y116" s="33" t="s">
        <v>2445</v>
      </c>
      <c r="Z116" s="22">
        <v>12</v>
      </c>
      <c r="AA116" s="38" t="s">
        <v>2433</v>
      </c>
    </row>
    <row r="117" spans="1:27" customHeight="1" ht="75.5">
      <c r="A117" s="22"/>
      <c r="B117" s="22" t="s">
        <v>2446</v>
      </c>
      <c r="C117" s="22" t="s">
        <v>2447</v>
      </c>
      <c r="D117" s="23" t="s">
        <v>2080</v>
      </c>
      <c r="E117" s="24">
        <v>76.0</v>
      </c>
      <c r="F117" s="24">
        <v>3569.0</v>
      </c>
      <c r="G117" s="27">
        <v>76.0</v>
      </c>
      <c r="H117" s="27">
        <v>74.35</v>
      </c>
      <c r="I117" s="30">
        <v>72.2</v>
      </c>
      <c r="J117" s="30">
        <v>70.63</v>
      </c>
      <c r="K117" s="34">
        <v>70.68</v>
      </c>
      <c r="L117" s="34">
        <v>69.15</v>
      </c>
      <c r="M117" s="37">
        <v>68.4</v>
      </c>
      <c r="N117" s="37">
        <v>66.92</v>
      </c>
      <c r="O117" s="38">
        <v>1</v>
      </c>
      <c r="P117" s="38">
        <v>48</v>
      </c>
      <c r="Q117" s="22">
        <v>118</v>
      </c>
      <c r="R117" s="38" t="s">
        <v>56</v>
      </c>
      <c r="S117" s="22">
        <v>1072</v>
      </c>
      <c r="T117" s="40"/>
      <c r="U117" s="22">
        <v>21</v>
      </c>
      <c r="V117" s="40"/>
      <c r="W117" s="22">
        <f>T117*O117+V117*P117*O117</f>
        <v>0</v>
      </c>
      <c r="X117" s="24">
        <f>T117*E117+V117*F117</f>
        <v>0</v>
      </c>
      <c r="Y117" s="33" t="s">
        <v>2448</v>
      </c>
      <c r="Z117" s="22">
        <v>12</v>
      </c>
      <c r="AA117" s="38" t="s">
        <v>2411</v>
      </c>
    </row>
    <row r="118" spans="1:27" customHeight="1" ht="75.5">
      <c r="A118" s="22"/>
      <c r="B118" s="22" t="s">
        <v>2449</v>
      </c>
      <c r="C118" s="22" t="s">
        <v>2450</v>
      </c>
      <c r="D118" s="23" t="s">
        <v>2080</v>
      </c>
      <c r="E118" s="24">
        <v>76.0</v>
      </c>
      <c r="F118" s="24">
        <v>3569.0</v>
      </c>
      <c r="G118" s="27">
        <v>76.0</v>
      </c>
      <c r="H118" s="27">
        <v>74.35</v>
      </c>
      <c r="I118" s="30">
        <v>72.2</v>
      </c>
      <c r="J118" s="30">
        <v>70.63</v>
      </c>
      <c r="K118" s="34">
        <v>70.68</v>
      </c>
      <c r="L118" s="34">
        <v>69.15</v>
      </c>
      <c r="M118" s="37">
        <v>68.4</v>
      </c>
      <c r="N118" s="37">
        <v>66.92</v>
      </c>
      <c r="O118" s="38">
        <v>1</v>
      </c>
      <c r="P118" s="38">
        <v>48</v>
      </c>
      <c r="Q118" s="22">
        <v>118</v>
      </c>
      <c r="R118" s="38" t="s">
        <v>56</v>
      </c>
      <c r="S118" s="22">
        <v>826</v>
      </c>
      <c r="T118" s="40"/>
      <c r="U118" s="22">
        <v>17</v>
      </c>
      <c r="V118" s="40"/>
      <c r="W118" s="22">
        <f>T118*O118+V118*P118*O118</f>
        <v>0</v>
      </c>
      <c r="X118" s="24">
        <f>T118*E118+V118*F118</f>
        <v>0</v>
      </c>
      <c r="Y118" s="33" t="s">
        <v>2451</v>
      </c>
      <c r="Z118" s="22">
        <v>12</v>
      </c>
      <c r="AA118" s="38" t="s">
        <v>2411</v>
      </c>
    </row>
    <row r="119" spans="1:27" customHeight="1" ht="75.5">
      <c r="A119" s="22"/>
      <c r="B119" s="22" t="s">
        <v>2452</v>
      </c>
      <c r="C119" s="22" t="s">
        <v>2453</v>
      </c>
      <c r="D119" s="23" t="s">
        <v>2080</v>
      </c>
      <c r="E119" s="24">
        <v>348.0</v>
      </c>
      <c r="F119" s="24">
        <v>3229.0</v>
      </c>
      <c r="G119" s="27">
        <v>17.4</v>
      </c>
      <c r="H119" s="27">
        <v>16.15</v>
      </c>
      <c r="I119" s="30">
        <v>16.53</v>
      </c>
      <c r="J119" s="30">
        <v>15.34</v>
      </c>
      <c r="K119" s="34">
        <v>16.18</v>
      </c>
      <c r="L119" s="34">
        <v>15.02</v>
      </c>
      <c r="M119" s="37">
        <v>15.66</v>
      </c>
      <c r="N119" s="37">
        <v>14.54</v>
      </c>
      <c r="O119" s="38">
        <v>20</v>
      </c>
      <c r="P119" s="38">
        <v>10</v>
      </c>
      <c r="Q119" s="22">
        <v>600</v>
      </c>
      <c r="R119" s="38" t="s">
        <v>56</v>
      </c>
      <c r="S119" s="22">
        <v>5</v>
      </c>
      <c r="T119" s="40"/>
      <c r="U119" s="22">
        <v>0</v>
      </c>
      <c r="V119" s="40"/>
      <c r="W119" s="22">
        <f>T119*O119+V119*P119*O119</f>
        <v>0</v>
      </c>
      <c r="X119" s="24">
        <f>T119*E119+V119*F119</f>
        <v>0</v>
      </c>
      <c r="Y119" s="33" t="s">
        <v>2454</v>
      </c>
      <c r="Z119" s="22">
        <v>9</v>
      </c>
      <c r="AA119" s="38" t="s">
        <v>2455</v>
      </c>
    </row>
    <row r="120" spans="1:27" customHeight="1" ht="75.5">
      <c r="A120" s="22"/>
      <c r="B120" s="22" t="s">
        <v>2456</v>
      </c>
      <c r="C120" s="22" t="s">
        <v>2457</v>
      </c>
      <c r="D120" s="23" t="s">
        <v>2080</v>
      </c>
      <c r="E120" s="24">
        <v>348.0</v>
      </c>
      <c r="F120" s="24">
        <v>3229.0</v>
      </c>
      <c r="G120" s="27">
        <v>17.4</v>
      </c>
      <c r="H120" s="27">
        <v>16.15</v>
      </c>
      <c r="I120" s="30">
        <v>16.53</v>
      </c>
      <c r="J120" s="30">
        <v>15.34</v>
      </c>
      <c r="K120" s="34">
        <v>16.18</v>
      </c>
      <c r="L120" s="34">
        <v>15.02</v>
      </c>
      <c r="M120" s="37">
        <v>15.66</v>
      </c>
      <c r="N120" s="37">
        <v>14.54</v>
      </c>
      <c r="O120" s="38">
        <v>20</v>
      </c>
      <c r="P120" s="38">
        <v>10</v>
      </c>
      <c r="Q120" s="22">
        <v>700</v>
      </c>
      <c r="R120" s="38" t="s">
        <v>56</v>
      </c>
      <c r="S120" s="22">
        <v>50</v>
      </c>
      <c r="T120" s="40"/>
      <c r="U120" s="22">
        <v>5</v>
      </c>
      <c r="V120" s="40"/>
      <c r="W120" s="22">
        <f>T120*O120+V120*P120*O120</f>
        <v>0</v>
      </c>
      <c r="X120" s="24">
        <f>T120*E120+V120*F120</f>
        <v>0</v>
      </c>
      <c r="Y120" s="33" t="s">
        <v>2458</v>
      </c>
      <c r="Z120" s="22">
        <v>9</v>
      </c>
      <c r="AA120" s="38" t="s">
        <v>2455</v>
      </c>
    </row>
    <row r="121" spans="1:27" customHeight="1" ht="75.5">
      <c r="A121" s="22"/>
      <c r="B121" s="22" t="s">
        <v>2459</v>
      </c>
      <c r="C121" s="22" t="s">
        <v>2460</v>
      </c>
      <c r="D121" s="23" t="s">
        <v>2080</v>
      </c>
      <c r="E121" s="24">
        <v>348.0</v>
      </c>
      <c r="F121" s="24">
        <v>3229.0</v>
      </c>
      <c r="G121" s="27">
        <v>17.4</v>
      </c>
      <c r="H121" s="27">
        <v>16.15</v>
      </c>
      <c r="I121" s="30">
        <v>16.53</v>
      </c>
      <c r="J121" s="30">
        <v>15.34</v>
      </c>
      <c r="K121" s="34">
        <v>16.18</v>
      </c>
      <c r="L121" s="34">
        <v>15.02</v>
      </c>
      <c r="M121" s="37">
        <v>15.66</v>
      </c>
      <c r="N121" s="37">
        <v>14.54</v>
      </c>
      <c r="O121" s="38">
        <v>20</v>
      </c>
      <c r="P121" s="38">
        <v>10</v>
      </c>
      <c r="Q121" s="22">
        <v>720</v>
      </c>
      <c r="R121" s="38" t="s">
        <v>56</v>
      </c>
      <c r="S121" s="22">
        <v>58</v>
      </c>
      <c r="T121" s="40"/>
      <c r="U121" s="22">
        <v>5</v>
      </c>
      <c r="V121" s="40"/>
      <c r="W121" s="22">
        <f>T121*O121+V121*P121*O121</f>
        <v>0</v>
      </c>
      <c r="X121" s="24">
        <f>T121*E121+V121*F121</f>
        <v>0</v>
      </c>
      <c r="Y121" s="33" t="s">
        <v>2461</v>
      </c>
      <c r="Z121" s="22">
        <v>9</v>
      </c>
      <c r="AA121" s="38" t="s">
        <v>2455</v>
      </c>
    </row>
    <row r="122" spans="1:27" customHeight="1" ht="75.5">
      <c r="A122" s="22"/>
      <c r="B122" s="22" t="s">
        <v>2462</v>
      </c>
      <c r="C122" s="22" t="s">
        <v>2463</v>
      </c>
      <c r="D122" s="23" t="s">
        <v>2080</v>
      </c>
      <c r="E122" s="24">
        <v>348.0</v>
      </c>
      <c r="F122" s="24">
        <v>3229.0</v>
      </c>
      <c r="G122" s="27">
        <v>17.4</v>
      </c>
      <c r="H122" s="27">
        <v>16.15</v>
      </c>
      <c r="I122" s="30">
        <v>16.53</v>
      </c>
      <c r="J122" s="30">
        <v>15.34</v>
      </c>
      <c r="K122" s="34">
        <v>16.18</v>
      </c>
      <c r="L122" s="34">
        <v>15.02</v>
      </c>
      <c r="M122" s="37">
        <v>15.66</v>
      </c>
      <c r="N122" s="37">
        <v>14.54</v>
      </c>
      <c r="O122" s="38">
        <v>20</v>
      </c>
      <c r="P122" s="38">
        <v>10</v>
      </c>
      <c r="Q122" s="22">
        <v>720</v>
      </c>
      <c r="R122" s="38" t="s">
        <v>56</v>
      </c>
      <c r="S122" s="22">
        <v>75</v>
      </c>
      <c r="T122" s="40"/>
      <c r="U122" s="22">
        <v>7</v>
      </c>
      <c r="V122" s="40"/>
      <c r="W122" s="22">
        <f>T122*O122+V122*P122*O122</f>
        <v>0</v>
      </c>
      <c r="X122" s="24">
        <f>T122*E122+V122*F122</f>
        <v>0</v>
      </c>
      <c r="Y122" s="33" t="s">
        <v>2464</v>
      </c>
      <c r="Z122" s="22">
        <v>9</v>
      </c>
      <c r="AA122" s="38" t="s">
        <v>2455</v>
      </c>
    </row>
    <row r="123" spans="1:27" customHeight="1" ht="75.5">
      <c r="A123" s="22"/>
      <c r="B123" s="22" t="s">
        <v>2465</v>
      </c>
      <c r="C123" s="22" t="s">
        <v>2466</v>
      </c>
      <c r="D123" s="23" t="s">
        <v>2080</v>
      </c>
      <c r="E123" s="24">
        <v>348.0</v>
      </c>
      <c r="F123" s="24">
        <v>3229.0</v>
      </c>
      <c r="G123" s="27">
        <v>17.4</v>
      </c>
      <c r="H123" s="27">
        <v>16.15</v>
      </c>
      <c r="I123" s="30">
        <v>16.53</v>
      </c>
      <c r="J123" s="30">
        <v>15.34</v>
      </c>
      <c r="K123" s="34">
        <v>16.18</v>
      </c>
      <c r="L123" s="34">
        <v>15.02</v>
      </c>
      <c r="M123" s="37">
        <v>15.66</v>
      </c>
      <c r="N123" s="37">
        <v>14.54</v>
      </c>
      <c r="O123" s="38">
        <v>20</v>
      </c>
      <c r="P123" s="38">
        <v>10</v>
      </c>
      <c r="Q123" s="22">
        <v>760</v>
      </c>
      <c r="R123" s="38" t="s">
        <v>56</v>
      </c>
      <c r="S123" s="22">
        <v>102</v>
      </c>
      <c r="T123" s="40"/>
      <c r="U123" s="22">
        <v>10</v>
      </c>
      <c r="V123" s="40"/>
      <c r="W123" s="22">
        <f>T123*O123+V123*P123*O123</f>
        <v>0</v>
      </c>
      <c r="X123" s="24">
        <f>T123*E123+V123*F123</f>
        <v>0</v>
      </c>
      <c r="Y123" s="33" t="s">
        <v>1732</v>
      </c>
      <c r="Z123" s="22">
        <v>9</v>
      </c>
      <c r="AA123" s="38" t="s">
        <v>2455</v>
      </c>
    </row>
    <row r="124" spans="1:27" customHeight="1" ht="75.5">
      <c r="A124" s="22"/>
      <c r="B124" s="22" t="s">
        <v>2467</v>
      </c>
      <c r="C124" s="22" t="s">
        <v>2468</v>
      </c>
      <c r="D124" s="23" t="s">
        <v>2080</v>
      </c>
      <c r="E124" s="24">
        <v>654.0</v>
      </c>
      <c r="F124" s="24">
        <v>9732.0</v>
      </c>
      <c r="G124" s="27">
        <v>54.5</v>
      </c>
      <c r="H124" s="27">
        <v>50.69</v>
      </c>
      <c r="I124" s="30">
        <v>51.78</v>
      </c>
      <c r="J124" s="30">
        <v>48.16</v>
      </c>
      <c r="K124" s="34">
        <v>50.69</v>
      </c>
      <c r="L124" s="34">
        <v>47.14</v>
      </c>
      <c r="M124" s="37">
        <v>49.05</v>
      </c>
      <c r="N124" s="37">
        <v>45.62</v>
      </c>
      <c r="O124" s="38">
        <v>12</v>
      </c>
      <c r="P124" s="38">
        <v>16</v>
      </c>
      <c r="Q124" s="22"/>
      <c r="R124" s="38" t="s">
        <v>109</v>
      </c>
      <c r="S124" s="22">
        <v>79</v>
      </c>
      <c r="T124" s="40"/>
      <c r="U124" s="22">
        <v>4</v>
      </c>
      <c r="V124" s="40"/>
      <c r="W124" s="22">
        <f>T124*O124+V124*P124*O124</f>
        <v>0</v>
      </c>
      <c r="X124" s="24">
        <f>T124*E124+V124*F124</f>
        <v>0</v>
      </c>
      <c r="Y124" s="33" t="s">
        <v>2469</v>
      </c>
      <c r="Z124" s="22">
        <v>12</v>
      </c>
      <c r="AA124" s="38" t="s">
        <v>2470</v>
      </c>
    </row>
    <row r="125" spans="1:27" customHeight="1" ht="75.5">
      <c r="A125" s="22"/>
      <c r="B125" s="22" t="s">
        <v>2471</v>
      </c>
      <c r="C125" s="22" t="s">
        <v>2472</v>
      </c>
      <c r="D125" s="23" t="s">
        <v>2116</v>
      </c>
      <c r="E125" s="24">
        <v>244.0</v>
      </c>
      <c r="F125" s="24">
        <v>6824.0</v>
      </c>
      <c r="G125" s="27">
        <v>12.2</v>
      </c>
      <c r="H125" s="27">
        <v>11.37</v>
      </c>
      <c r="I125" s="30">
        <v>11.59</v>
      </c>
      <c r="J125" s="30">
        <v>10.8</v>
      </c>
      <c r="K125" s="34">
        <v>11.35</v>
      </c>
      <c r="L125" s="34">
        <v>10.57</v>
      </c>
      <c r="M125" s="37">
        <v>10.98</v>
      </c>
      <c r="N125" s="37">
        <v>10.23</v>
      </c>
      <c r="O125" s="38">
        <v>20</v>
      </c>
      <c r="P125" s="38">
        <v>30</v>
      </c>
      <c r="Q125" s="22"/>
      <c r="R125" s="38" t="s">
        <v>109</v>
      </c>
      <c r="S125" s="22">
        <v>270</v>
      </c>
      <c r="T125" s="40"/>
      <c r="U125" s="22">
        <v>9</v>
      </c>
      <c r="V125" s="40"/>
      <c r="W125" s="22">
        <f>T125*O125+V125*P125*O125</f>
        <v>0</v>
      </c>
      <c r="X125" s="24">
        <f>T125*E125+V125*F125</f>
        <v>0</v>
      </c>
      <c r="Y125" s="33" t="s">
        <v>2473</v>
      </c>
      <c r="Z125" s="22">
        <v>12</v>
      </c>
      <c r="AA125" s="38" t="s">
        <v>2296</v>
      </c>
    </row>
    <row r="126" spans="1:27" customHeight="1" ht="75.5">
      <c r="A126" s="22"/>
      <c r="B126" s="22" t="s">
        <v>2474</v>
      </c>
      <c r="C126" s="22" t="s">
        <v>2475</v>
      </c>
      <c r="D126" s="23" t="s">
        <v>2116</v>
      </c>
      <c r="E126" s="24">
        <v>53.0</v>
      </c>
      <c r="F126" s="24">
        <v>2939.0</v>
      </c>
      <c r="G126" s="27">
        <v>53.0</v>
      </c>
      <c r="H126" s="27">
        <v>48.98</v>
      </c>
      <c r="I126" s="30">
        <v>50.35</v>
      </c>
      <c r="J126" s="30">
        <v>46.53</v>
      </c>
      <c r="K126" s="34">
        <v>49.29</v>
      </c>
      <c r="L126" s="34">
        <v>45.55</v>
      </c>
      <c r="M126" s="37">
        <v>47.7</v>
      </c>
      <c r="N126" s="37">
        <v>44.08</v>
      </c>
      <c r="O126" s="38">
        <v>1</v>
      </c>
      <c r="P126" s="38">
        <v>60</v>
      </c>
      <c r="Q126" s="22">
        <v>75</v>
      </c>
      <c r="R126" s="38" t="s">
        <v>56</v>
      </c>
      <c r="S126" s="22">
        <v>2</v>
      </c>
      <c r="T126" s="40"/>
      <c r="U126" s="22">
        <v>0</v>
      </c>
      <c r="V126" s="40"/>
      <c r="W126" s="22">
        <f>T126*O126+V126*P126*O126</f>
        <v>0</v>
      </c>
      <c r="X126" s="24">
        <f>T126*E126+V126*F126</f>
        <v>0</v>
      </c>
      <c r="Y126" s="33" t="s">
        <v>2476</v>
      </c>
      <c r="Z126" s="22">
        <v>10</v>
      </c>
      <c r="AA126" s="38" t="s">
        <v>2477</v>
      </c>
    </row>
    <row r="127" spans="1:27" customHeight="1" ht="75.5">
      <c r="A127" s="22"/>
      <c r="B127" s="22" t="s">
        <v>2478</v>
      </c>
      <c r="C127" s="22" t="s">
        <v>2479</v>
      </c>
      <c r="D127" s="23" t="s">
        <v>2080</v>
      </c>
      <c r="E127" s="24">
        <v>355.0</v>
      </c>
      <c r="F127" s="24">
        <v>2924.0</v>
      </c>
      <c r="G127" s="27">
        <v>17.75</v>
      </c>
      <c r="H127" s="27">
        <v>14.62</v>
      </c>
      <c r="I127" s="30">
        <v>16.86</v>
      </c>
      <c r="J127" s="30">
        <v>13.89</v>
      </c>
      <c r="K127" s="34">
        <v>16.51</v>
      </c>
      <c r="L127" s="34">
        <v>13.6</v>
      </c>
      <c r="M127" s="37">
        <v>15.98</v>
      </c>
      <c r="N127" s="37">
        <v>13.16</v>
      </c>
      <c r="O127" s="38">
        <v>20</v>
      </c>
      <c r="P127" s="38">
        <v>10</v>
      </c>
      <c r="Q127" s="22"/>
      <c r="R127" s="38" t="s">
        <v>109</v>
      </c>
      <c r="S127" s="22">
        <v>10</v>
      </c>
      <c r="T127" s="40"/>
      <c r="U127" s="22">
        <v>1</v>
      </c>
      <c r="V127" s="40"/>
      <c r="W127" s="22">
        <f>T127*O127+V127*P127*O127</f>
        <v>0</v>
      </c>
      <c r="X127" s="24">
        <f>T127*E127+V127*F127</f>
        <v>0</v>
      </c>
      <c r="Y127" s="33"/>
      <c r="Z127" s="22">
        <v>12</v>
      </c>
      <c r="AA127" s="38" t="s">
        <v>2470</v>
      </c>
    </row>
    <row r="128" spans="1:27" customHeight="1" ht="75.5">
      <c r="A128" s="22"/>
      <c r="B128" s="22" t="s">
        <v>2480</v>
      </c>
      <c r="C128" s="22" t="s">
        <v>2481</v>
      </c>
      <c r="D128" s="23" t="s">
        <v>2080</v>
      </c>
      <c r="E128" s="24">
        <v>213.0</v>
      </c>
      <c r="F128" s="24">
        <v>2094.0</v>
      </c>
      <c r="G128" s="27">
        <v>10.65</v>
      </c>
      <c r="H128" s="27">
        <v>8.73</v>
      </c>
      <c r="I128" s="30">
        <v>10.12</v>
      </c>
      <c r="J128" s="30">
        <v>8.29</v>
      </c>
      <c r="K128" s="34">
        <v>9.9</v>
      </c>
      <c r="L128" s="34">
        <v>8.12</v>
      </c>
      <c r="M128" s="37">
        <v>9.59</v>
      </c>
      <c r="N128" s="37">
        <v>7.86</v>
      </c>
      <c r="O128" s="38">
        <v>20</v>
      </c>
      <c r="P128" s="38">
        <v>12</v>
      </c>
      <c r="Q128" s="22"/>
      <c r="R128" s="38" t="s">
        <v>109</v>
      </c>
      <c r="S128" s="22">
        <v>2</v>
      </c>
      <c r="T128" s="40"/>
      <c r="U128" s="22">
        <v>0</v>
      </c>
      <c r="V128" s="40"/>
      <c r="W128" s="22">
        <f>T128*O128+V128*P128*O128</f>
        <v>0</v>
      </c>
      <c r="X128" s="24">
        <f>T128*E128+V128*F128</f>
        <v>0</v>
      </c>
      <c r="Y128" s="33"/>
      <c r="Z128" s="22">
        <v>12</v>
      </c>
      <c r="AA128" s="38" t="s">
        <v>2470</v>
      </c>
    </row>
    <row r="129" spans="1:27" customHeight="1" ht="75.5">
      <c r="A129" s="22"/>
      <c r="B129" s="22" t="s">
        <v>2482</v>
      </c>
      <c r="C129" s="22" t="s">
        <v>2483</v>
      </c>
      <c r="D129" s="23" t="s">
        <v>2080</v>
      </c>
      <c r="E129" s="24">
        <v>213.0</v>
      </c>
      <c r="F129" s="24">
        <v>2094.0</v>
      </c>
      <c r="G129" s="27">
        <v>10.65</v>
      </c>
      <c r="H129" s="27">
        <v>8.73</v>
      </c>
      <c r="I129" s="30">
        <v>10.12</v>
      </c>
      <c r="J129" s="30">
        <v>8.29</v>
      </c>
      <c r="K129" s="34">
        <v>9.9</v>
      </c>
      <c r="L129" s="34">
        <v>8.12</v>
      </c>
      <c r="M129" s="37">
        <v>9.59</v>
      </c>
      <c r="N129" s="37">
        <v>7.86</v>
      </c>
      <c r="O129" s="38">
        <v>20</v>
      </c>
      <c r="P129" s="38">
        <v>12</v>
      </c>
      <c r="Q129" s="22"/>
      <c r="R129" s="38" t="s">
        <v>109</v>
      </c>
      <c r="S129" s="22">
        <v>7</v>
      </c>
      <c r="T129" s="40"/>
      <c r="U129" s="22">
        <v>0</v>
      </c>
      <c r="V129" s="40"/>
      <c r="W129" s="22">
        <f>T129*O129+V129*P129*O129</f>
        <v>0</v>
      </c>
      <c r="X129" s="24">
        <f>T129*E129+V129*F129</f>
        <v>0</v>
      </c>
      <c r="Y129" s="33"/>
      <c r="Z129" s="22">
        <v>12</v>
      </c>
      <c r="AA129" s="38" t="s">
        <v>2470</v>
      </c>
    </row>
    <row r="130" spans="1:27" customHeight="1" ht="75.5">
      <c r="A130" s="22"/>
      <c r="B130" s="22" t="s">
        <v>2484</v>
      </c>
      <c r="C130" s="22" t="s">
        <v>2485</v>
      </c>
      <c r="D130" s="23" t="s">
        <v>2080</v>
      </c>
      <c r="E130" s="24">
        <v>213.0</v>
      </c>
      <c r="F130" s="24">
        <v>2094.0</v>
      </c>
      <c r="G130" s="27">
        <v>10.65</v>
      </c>
      <c r="H130" s="27">
        <v>8.73</v>
      </c>
      <c r="I130" s="30">
        <v>10.12</v>
      </c>
      <c r="J130" s="30">
        <v>8.29</v>
      </c>
      <c r="K130" s="34">
        <v>9.9</v>
      </c>
      <c r="L130" s="34">
        <v>8.12</v>
      </c>
      <c r="M130" s="37">
        <v>9.59</v>
      </c>
      <c r="N130" s="37">
        <v>7.86</v>
      </c>
      <c r="O130" s="38">
        <v>20</v>
      </c>
      <c r="P130" s="38">
        <v>12</v>
      </c>
      <c r="Q130" s="22"/>
      <c r="R130" s="38" t="s">
        <v>109</v>
      </c>
      <c r="S130" s="22">
        <v>12</v>
      </c>
      <c r="T130" s="40"/>
      <c r="U130" s="22">
        <v>1</v>
      </c>
      <c r="V130" s="40"/>
      <c r="W130" s="22">
        <f>T130*O130+V130*P130*O130</f>
        <v>0</v>
      </c>
      <c r="X130" s="24">
        <f>T130*E130+V130*F130</f>
        <v>0</v>
      </c>
      <c r="Y130" s="33"/>
      <c r="Z130" s="22">
        <v>12</v>
      </c>
      <c r="AA130" s="38" t="s">
        <v>2470</v>
      </c>
    </row>
    <row r="131" spans="1:27" customHeight="1" ht="75.5">
      <c r="A131" s="22"/>
      <c r="B131" s="22" t="s">
        <v>2486</v>
      </c>
      <c r="C131" s="22" t="s">
        <v>2487</v>
      </c>
      <c r="D131" s="23" t="s">
        <v>2080</v>
      </c>
      <c r="E131" s="24">
        <v>205.0</v>
      </c>
      <c r="F131" s="24">
        <v>2015.0</v>
      </c>
      <c r="G131" s="27">
        <v>10.25</v>
      </c>
      <c r="H131" s="27">
        <v>8.4</v>
      </c>
      <c r="I131" s="30">
        <v>9.74</v>
      </c>
      <c r="J131" s="30">
        <v>7.98</v>
      </c>
      <c r="K131" s="34">
        <v>9.53</v>
      </c>
      <c r="L131" s="34">
        <v>7.81</v>
      </c>
      <c r="M131" s="37">
        <v>9.23</v>
      </c>
      <c r="N131" s="37">
        <v>7.56</v>
      </c>
      <c r="O131" s="38">
        <v>20</v>
      </c>
      <c r="P131" s="38">
        <v>12</v>
      </c>
      <c r="Q131" s="22"/>
      <c r="R131" s="38" t="s">
        <v>109</v>
      </c>
      <c r="S131" s="22">
        <v>7</v>
      </c>
      <c r="T131" s="40"/>
      <c r="U131" s="22">
        <v>0</v>
      </c>
      <c r="V131" s="40"/>
      <c r="W131" s="22">
        <f>T131*O131+V131*P131*O131</f>
        <v>0</v>
      </c>
      <c r="X131" s="24">
        <f>T131*E131+V131*F131</f>
        <v>0</v>
      </c>
      <c r="Y131" s="33"/>
      <c r="Z131" s="22">
        <v>12</v>
      </c>
      <c r="AA131" s="38" t="s">
        <v>2470</v>
      </c>
    </row>
    <row r="132" spans="1:27" customHeight="1" ht="75.5">
      <c r="A132" s="22"/>
      <c r="B132" s="22" t="s">
        <v>2488</v>
      </c>
      <c r="C132" s="22" t="s">
        <v>2489</v>
      </c>
      <c r="D132" s="23" t="s">
        <v>2080</v>
      </c>
      <c r="E132" s="24">
        <v>323.0</v>
      </c>
      <c r="F132" s="24">
        <v>1580.0</v>
      </c>
      <c r="G132" s="27">
        <v>46.14</v>
      </c>
      <c r="H132" s="27">
        <v>37.62</v>
      </c>
      <c r="I132" s="30">
        <v>43.83</v>
      </c>
      <c r="J132" s="30">
        <v>35.74</v>
      </c>
      <c r="K132" s="34">
        <v>42.91</v>
      </c>
      <c r="L132" s="34">
        <v>34.99</v>
      </c>
      <c r="M132" s="37">
        <v>41.53</v>
      </c>
      <c r="N132" s="37">
        <v>33.86</v>
      </c>
      <c r="O132" s="38">
        <v>7</v>
      </c>
      <c r="P132" s="38">
        <v>6</v>
      </c>
      <c r="Q132" s="22"/>
      <c r="R132" s="38" t="s">
        <v>109</v>
      </c>
      <c r="S132" s="22">
        <v>52</v>
      </c>
      <c r="T132" s="40"/>
      <c r="U132" s="22">
        <v>8</v>
      </c>
      <c r="V132" s="40"/>
      <c r="W132" s="22">
        <f>T132*O132+V132*P132*O132</f>
        <v>0</v>
      </c>
      <c r="X132" s="24">
        <f>T132*E132+V132*F132</f>
        <v>0</v>
      </c>
      <c r="Y132" s="33"/>
      <c r="Z132" s="22">
        <v>12</v>
      </c>
      <c r="AA132" s="38" t="s">
        <v>2470</v>
      </c>
    </row>
    <row r="133" spans="1:27" customHeight="1" ht="75.5">
      <c r="A133" s="22"/>
      <c r="B133" s="22" t="s">
        <v>2490</v>
      </c>
      <c r="C133" s="22" t="s">
        <v>2491</v>
      </c>
      <c r="D133" s="23" t="s">
        <v>2116</v>
      </c>
      <c r="E133" s="24">
        <v>60.0</v>
      </c>
      <c r="F133" s="24">
        <v>1469.0</v>
      </c>
      <c r="G133" s="27">
        <v>4.0</v>
      </c>
      <c r="H133" s="27">
        <v>3.26</v>
      </c>
      <c r="I133" s="30">
        <v>3.8</v>
      </c>
      <c r="J133" s="30">
        <v>3.1</v>
      </c>
      <c r="K133" s="34">
        <v>3.72</v>
      </c>
      <c r="L133" s="34">
        <v>3.03</v>
      </c>
      <c r="M133" s="37">
        <v>3.6</v>
      </c>
      <c r="N133" s="37">
        <v>2.93</v>
      </c>
      <c r="O133" s="38">
        <v>15</v>
      </c>
      <c r="P133" s="38">
        <v>30</v>
      </c>
      <c r="Q133" s="22">
        <v>225</v>
      </c>
      <c r="R133" s="38" t="s">
        <v>109</v>
      </c>
      <c r="S133" s="22">
        <v>425</v>
      </c>
      <c r="T133" s="40"/>
      <c r="U133" s="22">
        <v>13</v>
      </c>
      <c r="V133" s="40"/>
      <c r="W133" s="22">
        <f>T133*O133+V133*P133*O133</f>
        <v>0</v>
      </c>
      <c r="X133" s="24">
        <f>T133*E133+V133*F133</f>
        <v>0</v>
      </c>
      <c r="Y133" s="33"/>
      <c r="Z133" s="22">
        <v>12</v>
      </c>
      <c r="AA133" s="38" t="s">
        <v>2204</v>
      </c>
    </row>
    <row r="134" spans="1:27" customHeight="1" ht="75.5">
      <c r="A134" s="22"/>
      <c r="B134" s="22" t="s">
        <v>2492</v>
      </c>
      <c r="C134" s="22" t="s">
        <v>2493</v>
      </c>
      <c r="D134" s="23" t="s">
        <v>2080</v>
      </c>
      <c r="E134" s="24">
        <v>280.0</v>
      </c>
      <c r="F134" s="24">
        <v>3102.0</v>
      </c>
      <c r="G134" s="27">
        <v>14.0</v>
      </c>
      <c r="H134" s="27">
        <v>12.93</v>
      </c>
      <c r="I134" s="30">
        <v>13.3</v>
      </c>
      <c r="J134" s="30">
        <v>12.28</v>
      </c>
      <c r="K134" s="34">
        <v>13.02</v>
      </c>
      <c r="L134" s="34">
        <v>12.02</v>
      </c>
      <c r="M134" s="37">
        <v>12.6</v>
      </c>
      <c r="N134" s="37">
        <v>11.64</v>
      </c>
      <c r="O134" s="38">
        <v>20</v>
      </c>
      <c r="P134" s="38">
        <v>12</v>
      </c>
      <c r="Q134" s="22">
        <v>440</v>
      </c>
      <c r="R134" s="38" t="s">
        <v>56</v>
      </c>
      <c r="S134" s="22">
        <v>162</v>
      </c>
      <c r="T134" s="40"/>
      <c r="U134" s="22">
        <v>12</v>
      </c>
      <c r="V134" s="40"/>
      <c r="W134" s="22">
        <f>T134*O134+V134*P134*O134</f>
        <v>0</v>
      </c>
      <c r="X134" s="24">
        <f>T134*E134+V134*F134</f>
        <v>0</v>
      </c>
      <c r="Y134" s="33" t="s">
        <v>99</v>
      </c>
      <c r="Z134" s="22">
        <v>12</v>
      </c>
      <c r="AA134" s="38" t="s">
        <v>2310</v>
      </c>
    </row>
    <row r="135" spans="1:27" customHeight="1" ht="75.5">
      <c r="A135" s="22"/>
      <c r="B135" s="22" t="s">
        <v>2494</v>
      </c>
      <c r="C135" s="22" t="s">
        <v>2495</v>
      </c>
      <c r="D135" s="23" t="s">
        <v>2080</v>
      </c>
      <c r="E135" s="24">
        <v>213.0</v>
      </c>
      <c r="F135" s="24">
        <v>2094.0</v>
      </c>
      <c r="G135" s="27">
        <v>10.65</v>
      </c>
      <c r="H135" s="27">
        <v>8.73</v>
      </c>
      <c r="I135" s="30">
        <v>10.12</v>
      </c>
      <c r="J135" s="30">
        <v>8.29</v>
      </c>
      <c r="K135" s="34">
        <v>9.9</v>
      </c>
      <c r="L135" s="34">
        <v>8.12</v>
      </c>
      <c r="M135" s="37">
        <v>9.59</v>
      </c>
      <c r="N135" s="37">
        <v>7.86</v>
      </c>
      <c r="O135" s="38">
        <v>20</v>
      </c>
      <c r="P135" s="38">
        <v>12</v>
      </c>
      <c r="Q135" s="22"/>
      <c r="R135" s="38" t="s">
        <v>109</v>
      </c>
      <c r="S135" s="22">
        <v>1</v>
      </c>
      <c r="T135" s="40"/>
      <c r="U135" s="22">
        <v>0</v>
      </c>
      <c r="V135" s="40"/>
      <c r="W135" s="22">
        <f>T135*O135+V135*P135*O135</f>
        <v>0</v>
      </c>
      <c r="X135" s="24">
        <f>T135*E135+V135*F135</f>
        <v>0</v>
      </c>
      <c r="Y135" s="33"/>
      <c r="Z135" s="22">
        <v>12</v>
      </c>
      <c r="AA135" s="38" t="s">
        <v>2470</v>
      </c>
    </row>
    <row r="136" spans="1:27" customHeight="1" ht="75.5">
      <c r="A136" s="22"/>
      <c r="B136" s="22" t="s">
        <v>2496</v>
      </c>
      <c r="C136" s="22" t="s">
        <v>2497</v>
      </c>
      <c r="D136" s="23" t="s">
        <v>2132</v>
      </c>
      <c r="E136" s="24">
        <v>75.0</v>
      </c>
      <c r="F136" s="24">
        <v>1680.0</v>
      </c>
      <c r="G136" s="27">
        <v>2.5</v>
      </c>
      <c r="H136" s="27">
        <v>2.33</v>
      </c>
      <c r="I136" s="30">
        <v>2.38</v>
      </c>
      <c r="J136" s="30">
        <v>2.21</v>
      </c>
      <c r="K136" s="34">
        <v>2.33</v>
      </c>
      <c r="L136" s="34">
        <v>2.17</v>
      </c>
      <c r="M136" s="37">
        <v>2.25</v>
      </c>
      <c r="N136" s="37">
        <v>2.1</v>
      </c>
      <c r="O136" s="38">
        <v>30</v>
      </c>
      <c r="P136" s="38">
        <v>24</v>
      </c>
      <c r="Q136" s="22">
        <v>700</v>
      </c>
      <c r="R136" s="38" t="s">
        <v>109</v>
      </c>
      <c r="S136" s="22">
        <v>33</v>
      </c>
      <c r="T136" s="40"/>
      <c r="U136" s="22">
        <v>1</v>
      </c>
      <c r="V136" s="40"/>
      <c r="W136" s="22">
        <f>T136*O136+V136*P136*O136</f>
        <v>0</v>
      </c>
      <c r="X136" s="24">
        <f>T136*E136+V136*F136</f>
        <v>0</v>
      </c>
      <c r="Y136" s="33" t="s">
        <v>2498</v>
      </c>
      <c r="Z136" s="22">
        <v>12</v>
      </c>
      <c r="AA136" s="38" t="s">
        <v>2276</v>
      </c>
    </row>
    <row r="137" spans="1:27" customHeight="1" ht="75.5">
      <c r="A137" s="22"/>
      <c r="B137" s="22" t="s">
        <v>2499</v>
      </c>
      <c r="C137" s="22" t="s">
        <v>2500</v>
      </c>
      <c r="D137" s="23" t="s">
        <v>2132</v>
      </c>
      <c r="E137" s="24">
        <v>77.0</v>
      </c>
      <c r="F137" s="24">
        <v>1515.0</v>
      </c>
      <c r="G137" s="27">
        <v>6.42</v>
      </c>
      <c r="H137" s="27">
        <v>5.26</v>
      </c>
      <c r="I137" s="30">
        <v>6.1</v>
      </c>
      <c r="J137" s="30">
        <v>5.0</v>
      </c>
      <c r="K137" s="34">
        <v>5.97</v>
      </c>
      <c r="L137" s="34">
        <v>4.89</v>
      </c>
      <c r="M137" s="37">
        <v>5.78</v>
      </c>
      <c r="N137" s="37">
        <v>4.73</v>
      </c>
      <c r="O137" s="38">
        <v>12</v>
      </c>
      <c r="P137" s="38">
        <v>24</v>
      </c>
      <c r="Q137" s="22">
        <v>264</v>
      </c>
      <c r="R137" s="38" t="s">
        <v>109</v>
      </c>
      <c r="S137" s="22">
        <v>39</v>
      </c>
      <c r="T137" s="40"/>
      <c r="U137" s="22">
        <v>1</v>
      </c>
      <c r="V137" s="40"/>
      <c r="W137" s="22">
        <f>T137*O137+V137*P137*O137</f>
        <v>0</v>
      </c>
      <c r="X137" s="24">
        <f>T137*E137+V137*F137</f>
        <v>0</v>
      </c>
      <c r="Y137" s="33" t="s">
        <v>2501</v>
      </c>
      <c r="Z137" s="22">
        <v>12</v>
      </c>
      <c r="AA137" s="38" t="s">
        <v>2276</v>
      </c>
    </row>
    <row r="138" spans="1:27" customHeight="1" ht="75.5">
      <c r="A138" s="22"/>
      <c r="B138" s="22" t="s">
        <v>2502</v>
      </c>
      <c r="C138" s="22" t="s">
        <v>2503</v>
      </c>
      <c r="D138" s="23" t="s">
        <v>2116</v>
      </c>
      <c r="E138" s="24">
        <v>216.0</v>
      </c>
      <c r="F138" s="24">
        <v>2414.0</v>
      </c>
      <c r="G138" s="27">
        <v>10.8</v>
      </c>
      <c r="H138" s="27">
        <v>10.06</v>
      </c>
      <c r="I138" s="30">
        <v>10.26</v>
      </c>
      <c r="J138" s="30">
        <v>9.56</v>
      </c>
      <c r="K138" s="34">
        <v>10.04</v>
      </c>
      <c r="L138" s="34">
        <v>9.36</v>
      </c>
      <c r="M138" s="37">
        <v>9.72</v>
      </c>
      <c r="N138" s="37">
        <v>9.05</v>
      </c>
      <c r="O138" s="38">
        <v>20</v>
      </c>
      <c r="P138" s="38">
        <v>12</v>
      </c>
      <c r="Q138" s="22">
        <v>400</v>
      </c>
      <c r="R138" s="38" t="s">
        <v>56</v>
      </c>
      <c r="S138" s="22">
        <v>37</v>
      </c>
      <c r="T138" s="40"/>
      <c r="U138" s="22">
        <v>3</v>
      </c>
      <c r="V138" s="40"/>
      <c r="W138" s="22">
        <f>T138*O138+V138*P138*O138</f>
        <v>0</v>
      </c>
      <c r="X138" s="24">
        <f>T138*E138+V138*F138</f>
        <v>0</v>
      </c>
      <c r="Y138" s="33" t="s">
        <v>2504</v>
      </c>
      <c r="Z138" s="22">
        <v>12</v>
      </c>
      <c r="AA138" s="38" t="s">
        <v>2204</v>
      </c>
    </row>
    <row r="139" spans="1:27" customHeight="1" ht="75.5">
      <c r="A139" s="22"/>
      <c r="B139" s="22" t="s">
        <v>2505</v>
      </c>
      <c r="C139" s="22" t="s">
        <v>2506</v>
      </c>
      <c r="D139" s="23" t="s">
        <v>2116</v>
      </c>
      <c r="E139" s="24">
        <v>265.0</v>
      </c>
      <c r="F139" s="24">
        <v>2939.0</v>
      </c>
      <c r="G139" s="27">
        <v>13.25</v>
      </c>
      <c r="H139" s="27">
        <v>12.25</v>
      </c>
      <c r="I139" s="30">
        <v>12.59</v>
      </c>
      <c r="J139" s="30">
        <v>11.64</v>
      </c>
      <c r="K139" s="34">
        <v>12.32</v>
      </c>
      <c r="L139" s="34">
        <v>11.39</v>
      </c>
      <c r="M139" s="37">
        <v>11.93</v>
      </c>
      <c r="N139" s="37">
        <v>11.03</v>
      </c>
      <c r="O139" s="38">
        <v>20</v>
      </c>
      <c r="P139" s="38">
        <v>12</v>
      </c>
      <c r="Q139" s="22">
        <v>1100</v>
      </c>
      <c r="R139" s="38" t="s">
        <v>109</v>
      </c>
      <c r="S139" s="22">
        <v>62</v>
      </c>
      <c r="T139" s="40"/>
      <c r="U139" s="22">
        <v>5</v>
      </c>
      <c r="V139" s="40"/>
      <c r="W139" s="22">
        <f>T139*O139+V139*P139*O139</f>
        <v>0</v>
      </c>
      <c r="X139" s="24">
        <f>T139*E139+V139*F139</f>
        <v>0</v>
      </c>
      <c r="Y139" s="33" t="s">
        <v>2507</v>
      </c>
      <c r="Z139" s="22">
        <v>12</v>
      </c>
      <c r="AA139" s="38" t="s">
        <v>2508</v>
      </c>
    </row>
    <row r="140" spans="1:27" customHeight="1" ht="75.5">
      <c r="A140" s="22"/>
      <c r="B140" s="22" t="s">
        <v>2509</v>
      </c>
      <c r="C140" s="22" t="s">
        <v>2510</v>
      </c>
      <c r="D140" s="23" t="s">
        <v>2116</v>
      </c>
      <c r="E140" s="24">
        <v>195.0</v>
      </c>
      <c r="F140" s="24">
        <v>2204.0</v>
      </c>
      <c r="G140" s="27">
        <v>1.08</v>
      </c>
      <c r="H140" s="27">
        <v>1.02</v>
      </c>
      <c r="I140" s="30">
        <v>1.03</v>
      </c>
      <c r="J140" s="30">
        <v>0.97</v>
      </c>
      <c r="K140" s="34">
        <v>1.0</v>
      </c>
      <c r="L140" s="34">
        <v>0.95</v>
      </c>
      <c r="M140" s="37">
        <v>0.97</v>
      </c>
      <c r="N140" s="37">
        <v>0.92</v>
      </c>
      <c r="O140" s="38">
        <v>180</v>
      </c>
      <c r="P140" s="38">
        <v>12</v>
      </c>
      <c r="Q140" s="22"/>
      <c r="R140" s="38" t="s">
        <v>56</v>
      </c>
      <c r="S140" s="22">
        <v>153</v>
      </c>
      <c r="T140" s="40"/>
      <c r="U140" s="22">
        <v>12</v>
      </c>
      <c r="V140" s="40"/>
      <c r="W140" s="22">
        <f>T140*O140+V140*P140*O140</f>
        <v>0</v>
      </c>
      <c r="X140" s="24">
        <f>T140*E140+V140*F140</f>
        <v>0</v>
      </c>
      <c r="Y140" s="33"/>
      <c r="Z140" s="22">
        <v>12</v>
      </c>
      <c r="AA140" s="38" t="s">
        <v>2296</v>
      </c>
    </row>
    <row r="141" spans="1:27" customHeight="1" ht="75.5">
      <c r="A141" s="22"/>
      <c r="B141" s="22" t="s">
        <v>2511</v>
      </c>
      <c r="C141" s="22" t="s">
        <v>2512</v>
      </c>
      <c r="D141" s="23" t="s">
        <v>2080</v>
      </c>
      <c r="E141" s="24">
        <v>110.0</v>
      </c>
      <c r="F141" s="24">
        <v>3102.0</v>
      </c>
      <c r="G141" s="27">
        <v>110.0</v>
      </c>
      <c r="H141" s="27">
        <v>103.4</v>
      </c>
      <c r="I141" s="30">
        <v>104.5</v>
      </c>
      <c r="J141" s="30">
        <v>98.23</v>
      </c>
      <c r="K141" s="34">
        <v>102.3</v>
      </c>
      <c r="L141" s="34">
        <v>96.16</v>
      </c>
      <c r="M141" s="37">
        <v>99.0</v>
      </c>
      <c r="N141" s="37">
        <v>93.06</v>
      </c>
      <c r="O141" s="38">
        <v>1</v>
      </c>
      <c r="P141" s="38">
        <v>30</v>
      </c>
      <c r="Q141" s="22">
        <v>69</v>
      </c>
      <c r="R141" s="38" t="s">
        <v>56</v>
      </c>
      <c r="S141" s="22">
        <v>141</v>
      </c>
      <c r="T141" s="40"/>
      <c r="U141" s="22">
        <v>4</v>
      </c>
      <c r="V141" s="40"/>
      <c r="W141" s="22">
        <f>T141*O141+V141*P141*O141</f>
        <v>0</v>
      </c>
      <c r="X141" s="24">
        <f>T141*E141+V141*F141</f>
        <v>0</v>
      </c>
      <c r="Y141" s="33" t="s">
        <v>2513</v>
      </c>
      <c r="Z141" s="22">
        <v>12</v>
      </c>
      <c r="AA141" s="38" t="s">
        <v>2149</v>
      </c>
    </row>
    <row r="142" spans="1:27" customHeight="1" ht="75.5">
      <c r="A142" s="22"/>
      <c r="B142" s="22" t="s">
        <v>2514</v>
      </c>
      <c r="C142" s="22" t="s">
        <v>94</v>
      </c>
      <c r="D142" s="23" t="s">
        <v>2080</v>
      </c>
      <c r="E142" s="24">
        <v>280.0</v>
      </c>
      <c r="F142" s="24">
        <v>3102.0</v>
      </c>
      <c r="G142" s="27">
        <v>14.0</v>
      </c>
      <c r="H142" s="27">
        <v>12.93</v>
      </c>
      <c r="I142" s="30">
        <v>13.3</v>
      </c>
      <c r="J142" s="30">
        <v>12.28</v>
      </c>
      <c r="K142" s="34">
        <v>13.02</v>
      </c>
      <c r="L142" s="34">
        <v>12.02</v>
      </c>
      <c r="M142" s="37">
        <v>12.6</v>
      </c>
      <c r="N142" s="37">
        <v>11.64</v>
      </c>
      <c r="O142" s="38">
        <v>20</v>
      </c>
      <c r="P142" s="38">
        <v>12</v>
      </c>
      <c r="Q142" s="22">
        <v>440</v>
      </c>
      <c r="R142" s="38" t="s">
        <v>56</v>
      </c>
      <c r="S142" s="22">
        <v>71</v>
      </c>
      <c r="T142" s="40"/>
      <c r="U142" s="22">
        <v>5</v>
      </c>
      <c r="V142" s="40"/>
      <c r="W142" s="22">
        <f>T142*O142+V142*P142*O142</f>
        <v>0</v>
      </c>
      <c r="X142" s="24">
        <f>T142*E142+V142*F142</f>
        <v>0</v>
      </c>
      <c r="Y142" s="33" t="s">
        <v>95</v>
      </c>
      <c r="Z142" s="22">
        <v>12</v>
      </c>
      <c r="AA142" s="38" t="s">
        <v>2310</v>
      </c>
    </row>
    <row r="143" spans="1:27" customHeight="1" ht="75.5">
      <c r="A143" s="22"/>
      <c r="B143" s="22" t="s">
        <v>2515</v>
      </c>
      <c r="C143" s="22" t="s">
        <v>2516</v>
      </c>
      <c r="D143" s="23" t="s">
        <v>2116</v>
      </c>
      <c r="E143" s="24">
        <v>167.0</v>
      </c>
      <c r="F143" s="24">
        <v>3079.0</v>
      </c>
      <c r="G143" s="27">
        <v>5.57</v>
      </c>
      <c r="H143" s="27">
        <v>5.13</v>
      </c>
      <c r="I143" s="30">
        <v>5.29</v>
      </c>
      <c r="J143" s="30">
        <v>4.87</v>
      </c>
      <c r="K143" s="34">
        <v>5.18</v>
      </c>
      <c r="L143" s="34">
        <v>4.77</v>
      </c>
      <c r="M143" s="37">
        <v>5.01</v>
      </c>
      <c r="N143" s="37">
        <v>4.62</v>
      </c>
      <c r="O143" s="38">
        <v>30</v>
      </c>
      <c r="P143" s="38">
        <v>20</v>
      </c>
      <c r="Q143" s="22">
        <v>360</v>
      </c>
      <c r="R143" s="38" t="s">
        <v>109</v>
      </c>
      <c r="S143" s="22">
        <v>1</v>
      </c>
      <c r="T143" s="40"/>
      <c r="U143" s="22">
        <v>0</v>
      </c>
      <c r="V143" s="40"/>
      <c r="W143" s="22">
        <f>T143*O143+V143*P143*O143</f>
        <v>0</v>
      </c>
      <c r="X143" s="24">
        <f>T143*E143+V143*F143</f>
        <v>0</v>
      </c>
      <c r="Y143" s="33" t="s">
        <v>2517</v>
      </c>
      <c r="Z143" s="22">
        <v>12</v>
      </c>
      <c r="AA143" s="38" t="s">
        <v>2167</v>
      </c>
    </row>
    <row r="144" spans="1:27" customHeight="1" ht="75.5">
      <c r="A144" s="22"/>
      <c r="B144" s="22" t="s">
        <v>2518</v>
      </c>
      <c r="C144" s="22" t="s">
        <v>2519</v>
      </c>
      <c r="D144" s="23" t="s">
        <v>2080</v>
      </c>
      <c r="E144" s="24">
        <v>355.0</v>
      </c>
      <c r="F144" s="24">
        <v>2924.0</v>
      </c>
      <c r="G144" s="27">
        <v>17.75</v>
      </c>
      <c r="H144" s="27">
        <v>14.62</v>
      </c>
      <c r="I144" s="30">
        <v>16.86</v>
      </c>
      <c r="J144" s="30">
        <v>13.89</v>
      </c>
      <c r="K144" s="34">
        <v>16.51</v>
      </c>
      <c r="L144" s="34">
        <v>13.6</v>
      </c>
      <c r="M144" s="37">
        <v>15.98</v>
      </c>
      <c r="N144" s="37">
        <v>13.16</v>
      </c>
      <c r="O144" s="38">
        <v>20</v>
      </c>
      <c r="P144" s="38">
        <v>10</v>
      </c>
      <c r="Q144" s="22"/>
      <c r="R144" s="38" t="s">
        <v>109</v>
      </c>
      <c r="S144" s="22">
        <v>8</v>
      </c>
      <c r="T144" s="40"/>
      <c r="U144" s="22">
        <v>0</v>
      </c>
      <c r="V144" s="40"/>
      <c r="W144" s="22">
        <f>T144*O144+V144*P144*O144</f>
        <v>0</v>
      </c>
      <c r="X144" s="24">
        <f>T144*E144+V144*F144</f>
        <v>0</v>
      </c>
      <c r="Y144" s="33"/>
      <c r="Z144" s="22">
        <v>12</v>
      </c>
      <c r="AA144" s="38" t="s">
        <v>2470</v>
      </c>
    </row>
    <row r="145" spans="1:27" customHeight="1" ht="75.5">
      <c r="A145" s="22"/>
      <c r="B145" s="22" t="s">
        <v>2520</v>
      </c>
      <c r="C145" s="22" t="s">
        <v>2521</v>
      </c>
      <c r="D145" s="23" t="s">
        <v>2080</v>
      </c>
      <c r="E145" s="24">
        <v>355.0</v>
      </c>
      <c r="F145" s="24">
        <v>2924.0</v>
      </c>
      <c r="G145" s="27">
        <v>17.75</v>
      </c>
      <c r="H145" s="27">
        <v>14.62</v>
      </c>
      <c r="I145" s="30">
        <v>16.86</v>
      </c>
      <c r="J145" s="30">
        <v>13.89</v>
      </c>
      <c r="K145" s="34">
        <v>16.51</v>
      </c>
      <c r="L145" s="34">
        <v>13.6</v>
      </c>
      <c r="M145" s="37">
        <v>15.98</v>
      </c>
      <c r="N145" s="37">
        <v>13.16</v>
      </c>
      <c r="O145" s="38">
        <v>20</v>
      </c>
      <c r="P145" s="38">
        <v>10</v>
      </c>
      <c r="Q145" s="22"/>
      <c r="R145" s="38" t="s">
        <v>109</v>
      </c>
      <c r="S145" s="22">
        <v>11</v>
      </c>
      <c r="T145" s="40"/>
      <c r="U145" s="22">
        <v>1</v>
      </c>
      <c r="V145" s="40"/>
      <c r="W145" s="22">
        <f>T145*O145+V145*P145*O145</f>
        <v>0</v>
      </c>
      <c r="X145" s="24">
        <f>T145*E145+V145*F145</f>
        <v>0</v>
      </c>
      <c r="Y145" s="33"/>
      <c r="Z145" s="22">
        <v>12</v>
      </c>
      <c r="AA145" s="38" t="s">
        <v>2470</v>
      </c>
    </row>
    <row r="146" spans="1:27" customHeight="1" ht="75.5">
      <c r="A146" s="22"/>
      <c r="B146" s="22" t="s">
        <v>2522</v>
      </c>
      <c r="C146" s="22" t="s">
        <v>2523</v>
      </c>
      <c r="D146" s="23" t="s">
        <v>2080</v>
      </c>
      <c r="E146" s="24">
        <v>355.0</v>
      </c>
      <c r="F146" s="24">
        <v>2924.0</v>
      </c>
      <c r="G146" s="27">
        <v>17.75</v>
      </c>
      <c r="H146" s="27">
        <v>14.62</v>
      </c>
      <c r="I146" s="30">
        <v>16.86</v>
      </c>
      <c r="J146" s="30">
        <v>13.89</v>
      </c>
      <c r="K146" s="34">
        <v>16.51</v>
      </c>
      <c r="L146" s="34">
        <v>13.6</v>
      </c>
      <c r="M146" s="37">
        <v>15.98</v>
      </c>
      <c r="N146" s="37">
        <v>13.16</v>
      </c>
      <c r="O146" s="38">
        <v>20</v>
      </c>
      <c r="P146" s="38">
        <v>10</v>
      </c>
      <c r="Q146" s="22"/>
      <c r="R146" s="38" t="s">
        <v>109</v>
      </c>
      <c r="S146" s="22">
        <v>1</v>
      </c>
      <c r="T146" s="40"/>
      <c r="U146" s="22">
        <v>0</v>
      </c>
      <c r="V146" s="40"/>
      <c r="W146" s="22">
        <f>T146*O146+V146*P146*O146</f>
        <v>0</v>
      </c>
      <c r="X146" s="24">
        <f>T146*E146+V146*F146</f>
        <v>0</v>
      </c>
      <c r="Y146" s="33"/>
      <c r="Z146" s="22">
        <v>12</v>
      </c>
      <c r="AA146" s="38" t="s">
        <v>2470</v>
      </c>
    </row>
    <row r="147" spans="1:27" customHeight="1" ht="75.5">
      <c r="A147" s="22"/>
      <c r="B147" s="22" t="s">
        <v>2524</v>
      </c>
      <c r="C147" s="22" t="s">
        <v>2525</v>
      </c>
      <c r="D147" s="23" t="s">
        <v>2080</v>
      </c>
      <c r="E147" s="24">
        <v>355.0</v>
      </c>
      <c r="F147" s="24">
        <v>2924.0</v>
      </c>
      <c r="G147" s="27">
        <v>17.75</v>
      </c>
      <c r="H147" s="27">
        <v>14.62</v>
      </c>
      <c r="I147" s="30">
        <v>16.86</v>
      </c>
      <c r="J147" s="30">
        <v>13.89</v>
      </c>
      <c r="K147" s="34">
        <v>16.51</v>
      </c>
      <c r="L147" s="34">
        <v>13.6</v>
      </c>
      <c r="M147" s="37">
        <v>15.98</v>
      </c>
      <c r="N147" s="37">
        <v>13.16</v>
      </c>
      <c r="O147" s="38">
        <v>20</v>
      </c>
      <c r="P147" s="38">
        <v>10</v>
      </c>
      <c r="Q147" s="22"/>
      <c r="R147" s="38" t="s">
        <v>109</v>
      </c>
      <c r="S147" s="22">
        <v>11</v>
      </c>
      <c r="T147" s="40"/>
      <c r="U147" s="22">
        <v>1</v>
      </c>
      <c r="V147" s="40"/>
      <c r="W147" s="22">
        <f>T147*O147+V147*P147*O147</f>
        <v>0</v>
      </c>
      <c r="X147" s="24">
        <f>T147*E147+V147*F147</f>
        <v>0</v>
      </c>
      <c r="Y147" s="33"/>
      <c r="Z147" s="22">
        <v>12</v>
      </c>
      <c r="AA147" s="38" t="s">
        <v>2470</v>
      </c>
    </row>
    <row r="148" spans="1:27" customHeight="1" ht="75.5">
      <c r="A148" s="22"/>
      <c r="B148" s="22" t="s">
        <v>2526</v>
      </c>
      <c r="C148" s="22" t="s">
        <v>2527</v>
      </c>
      <c r="D148" s="23" t="s">
        <v>2080</v>
      </c>
      <c r="E148" s="24">
        <v>355.0</v>
      </c>
      <c r="F148" s="24">
        <v>2924.0</v>
      </c>
      <c r="G148" s="27">
        <v>17.75</v>
      </c>
      <c r="H148" s="27">
        <v>14.62</v>
      </c>
      <c r="I148" s="30">
        <v>16.86</v>
      </c>
      <c r="J148" s="30">
        <v>13.89</v>
      </c>
      <c r="K148" s="34">
        <v>16.51</v>
      </c>
      <c r="L148" s="34">
        <v>13.6</v>
      </c>
      <c r="M148" s="37">
        <v>15.98</v>
      </c>
      <c r="N148" s="37">
        <v>13.16</v>
      </c>
      <c r="O148" s="38">
        <v>20</v>
      </c>
      <c r="P148" s="38">
        <v>10</v>
      </c>
      <c r="Q148" s="22"/>
      <c r="R148" s="38" t="s">
        <v>109</v>
      </c>
      <c r="S148" s="22">
        <v>14</v>
      </c>
      <c r="T148" s="40"/>
      <c r="U148" s="22">
        <v>1</v>
      </c>
      <c r="V148" s="40"/>
      <c r="W148" s="22">
        <f>T148*O148+V148*P148*O148</f>
        <v>0</v>
      </c>
      <c r="X148" s="24">
        <f>T148*E148+V148*F148</f>
        <v>0</v>
      </c>
      <c r="Y148" s="33"/>
      <c r="Z148" s="22">
        <v>12</v>
      </c>
      <c r="AA148" s="38" t="s">
        <v>2470</v>
      </c>
    </row>
    <row r="149" spans="1:27" customHeight="1" ht="75.5">
      <c r="A149" s="22"/>
      <c r="B149" s="22" t="s">
        <v>2528</v>
      </c>
      <c r="C149" s="22" t="s">
        <v>2529</v>
      </c>
      <c r="D149" s="23" t="s">
        <v>2080</v>
      </c>
      <c r="E149" s="24">
        <v>355.0</v>
      </c>
      <c r="F149" s="24">
        <v>2924.0</v>
      </c>
      <c r="G149" s="27">
        <v>17.75</v>
      </c>
      <c r="H149" s="27">
        <v>14.62</v>
      </c>
      <c r="I149" s="30">
        <v>16.86</v>
      </c>
      <c r="J149" s="30">
        <v>13.89</v>
      </c>
      <c r="K149" s="34">
        <v>16.51</v>
      </c>
      <c r="L149" s="34">
        <v>13.6</v>
      </c>
      <c r="M149" s="37">
        <v>15.98</v>
      </c>
      <c r="N149" s="37">
        <v>13.16</v>
      </c>
      <c r="O149" s="38">
        <v>20</v>
      </c>
      <c r="P149" s="38">
        <v>10</v>
      </c>
      <c r="Q149" s="22"/>
      <c r="R149" s="38" t="s">
        <v>109</v>
      </c>
      <c r="S149" s="22">
        <v>19</v>
      </c>
      <c r="T149" s="40"/>
      <c r="U149" s="22">
        <v>1</v>
      </c>
      <c r="V149" s="40"/>
      <c r="W149" s="22">
        <f>T149*O149+V149*P149*O149</f>
        <v>0</v>
      </c>
      <c r="X149" s="24">
        <f>T149*E149+V149*F149</f>
        <v>0</v>
      </c>
      <c r="Y149" s="33"/>
      <c r="Z149" s="22">
        <v>12</v>
      </c>
      <c r="AA149" s="38" t="s">
        <v>2470</v>
      </c>
    </row>
    <row r="150" spans="1:27" customHeight="1" ht="75.5">
      <c r="A150" s="22"/>
      <c r="B150" s="22" t="s">
        <v>2530</v>
      </c>
      <c r="C150" s="22" t="s">
        <v>2531</v>
      </c>
      <c r="D150" s="23" t="s">
        <v>2080</v>
      </c>
      <c r="E150" s="24">
        <v>394.0</v>
      </c>
      <c r="F150" s="24">
        <v>5216.0</v>
      </c>
      <c r="G150" s="27">
        <v>78.8</v>
      </c>
      <c r="H150" s="27">
        <v>65.2</v>
      </c>
      <c r="I150" s="30">
        <v>74.86</v>
      </c>
      <c r="J150" s="30">
        <v>61.94</v>
      </c>
      <c r="K150" s="34">
        <v>73.28</v>
      </c>
      <c r="L150" s="34">
        <v>60.64</v>
      </c>
      <c r="M150" s="37">
        <v>70.92</v>
      </c>
      <c r="N150" s="37">
        <v>58.68</v>
      </c>
      <c r="O150" s="38">
        <v>5</v>
      </c>
      <c r="P150" s="38">
        <v>16</v>
      </c>
      <c r="Q150" s="22"/>
      <c r="R150" s="38" t="s">
        <v>109</v>
      </c>
      <c r="S150" s="22">
        <v>10</v>
      </c>
      <c r="T150" s="40"/>
      <c r="U150" s="22">
        <v>0</v>
      </c>
      <c r="V150" s="40"/>
      <c r="W150" s="22">
        <f>T150*O150+V150*P150*O150</f>
        <v>0</v>
      </c>
      <c r="X150" s="24">
        <f>T150*E150+V150*F150</f>
        <v>0</v>
      </c>
      <c r="Y150" s="33"/>
      <c r="Z150" s="22">
        <v>12</v>
      </c>
      <c r="AA150" s="38" t="s">
        <v>2470</v>
      </c>
    </row>
    <row r="151" spans="1:27" customHeight="1" ht="75.5">
      <c r="A151" s="22"/>
      <c r="B151" s="22" t="s">
        <v>2532</v>
      </c>
      <c r="C151" s="22" t="s">
        <v>2533</v>
      </c>
      <c r="D151" s="23" t="s">
        <v>2080</v>
      </c>
      <c r="E151" s="24">
        <v>213.0</v>
      </c>
      <c r="F151" s="24">
        <v>2094.0</v>
      </c>
      <c r="G151" s="27">
        <v>10.65</v>
      </c>
      <c r="H151" s="27">
        <v>8.73</v>
      </c>
      <c r="I151" s="30">
        <v>10.12</v>
      </c>
      <c r="J151" s="30">
        <v>8.29</v>
      </c>
      <c r="K151" s="34">
        <v>9.9</v>
      </c>
      <c r="L151" s="34">
        <v>8.12</v>
      </c>
      <c r="M151" s="37">
        <v>9.59</v>
      </c>
      <c r="N151" s="37">
        <v>7.86</v>
      </c>
      <c r="O151" s="38">
        <v>20</v>
      </c>
      <c r="P151" s="38">
        <v>12</v>
      </c>
      <c r="Q151" s="22"/>
      <c r="R151" s="38" t="s">
        <v>109</v>
      </c>
      <c r="S151" s="22">
        <v>22</v>
      </c>
      <c r="T151" s="40"/>
      <c r="U151" s="22">
        <v>1</v>
      </c>
      <c r="V151" s="40"/>
      <c r="W151" s="22">
        <f>T151*O151+V151*P151*O151</f>
        <v>0</v>
      </c>
      <c r="X151" s="24">
        <f>T151*E151+V151*F151</f>
        <v>0</v>
      </c>
      <c r="Y151" s="33"/>
      <c r="Z151" s="22">
        <v>12</v>
      </c>
      <c r="AA151" s="38" t="s">
        <v>2470</v>
      </c>
    </row>
    <row r="152" spans="1:27" customHeight="1" ht="75.5">
      <c r="A152" s="22"/>
      <c r="B152" s="22" t="s">
        <v>2534</v>
      </c>
      <c r="C152" s="22" t="s">
        <v>2485</v>
      </c>
      <c r="D152" s="23" t="s">
        <v>2080</v>
      </c>
      <c r="E152" s="24">
        <v>213.0</v>
      </c>
      <c r="F152" s="24">
        <v>2094.0</v>
      </c>
      <c r="G152" s="27">
        <v>10.65</v>
      </c>
      <c r="H152" s="27">
        <v>8.73</v>
      </c>
      <c r="I152" s="30">
        <v>10.12</v>
      </c>
      <c r="J152" s="30">
        <v>8.29</v>
      </c>
      <c r="K152" s="34">
        <v>9.9</v>
      </c>
      <c r="L152" s="34">
        <v>8.12</v>
      </c>
      <c r="M152" s="37">
        <v>9.59</v>
      </c>
      <c r="N152" s="37">
        <v>7.86</v>
      </c>
      <c r="O152" s="38">
        <v>20</v>
      </c>
      <c r="P152" s="38">
        <v>12</v>
      </c>
      <c r="Q152" s="22"/>
      <c r="R152" s="38" t="s">
        <v>109</v>
      </c>
      <c r="S152" s="22">
        <v>20</v>
      </c>
      <c r="T152" s="40"/>
      <c r="U152" s="22">
        <v>1</v>
      </c>
      <c r="V152" s="40"/>
      <c r="W152" s="22">
        <f>T152*O152+V152*P152*O152</f>
        <v>0</v>
      </c>
      <c r="X152" s="24">
        <f>T152*E152+V152*F152</f>
        <v>0</v>
      </c>
      <c r="Y152" s="33"/>
      <c r="Z152" s="22">
        <v>12</v>
      </c>
      <c r="AA152" s="38" t="s">
        <v>2470</v>
      </c>
    </row>
    <row r="153" spans="1:27" customHeight="1" ht="75.5">
      <c r="A153" s="22"/>
      <c r="B153" s="22" t="s">
        <v>2535</v>
      </c>
      <c r="C153" s="22" t="s">
        <v>2536</v>
      </c>
      <c r="D153" s="23" t="s">
        <v>2080</v>
      </c>
      <c r="E153" s="24">
        <v>213.0</v>
      </c>
      <c r="F153" s="24">
        <v>2094.0</v>
      </c>
      <c r="G153" s="27">
        <v>10.65</v>
      </c>
      <c r="H153" s="27">
        <v>8.73</v>
      </c>
      <c r="I153" s="30">
        <v>10.12</v>
      </c>
      <c r="J153" s="30">
        <v>8.29</v>
      </c>
      <c r="K153" s="34">
        <v>9.9</v>
      </c>
      <c r="L153" s="34">
        <v>8.12</v>
      </c>
      <c r="M153" s="37">
        <v>9.59</v>
      </c>
      <c r="N153" s="37">
        <v>7.86</v>
      </c>
      <c r="O153" s="38">
        <v>20</v>
      </c>
      <c r="P153" s="38">
        <v>12</v>
      </c>
      <c r="Q153" s="22"/>
      <c r="R153" s="38" t="s">
        <v>109</v>
      </c>
      <c r="S153" s="22">
        <v>27</v>
      </c>
      <c r="T153" s="40"/>
      <c r="U153" s="22">
        <v>2</v>
      </c>
      <c r="V153" s="40"/>
      <c r="W153" s="22">
        <f>T153*O153+V153*P153*O153</f>
        <v>0</v>
      </c>
      <c r="X153" s="24">
        <f>T153*E153+V153*F153</f>
        <v>0</v>
      </c>
      <c r="Y153" s="33"/>
      <c r="Z153" s="22">
        <v>12</v>
      </c>
      <c r="AA153" s="38" t="s">
        <v>2470</v>
      </c>
    </row>
    <row r="154" spans="1:27" customHeight="1" ht="75.5">
      <c r="A154" s="22"/>
      <c r="B154" s="22" t="s">
        <v>2537</v>
      </c>
      <c r="C154" s="22" t="s">
        <v>2538</v>
      </c>
      <c r="D154" s="23" t="s">
        <v>2080</v>
      </c>
      <c r="E154" s="24">
        <v>213.0</v>
      </c>
      <c r="F154" s="24">
        <v>2094.0</v>
      </c>
      <c r="G154" s="27">
        <v>10.65</v>
      </c>
      <c r="H154" s="27">
        <v>8.73</v>
      </c>
      <c r="I154" s="30">
        <v>10.12</v>
      </c>
      <c r="J154" s="30">
        <v>8.29</v>
      </c>
      <c r="K154" s="34">
        <v>9.9</v>
      </c>
      <c r="L154" s="34">
        <v>8.12</v>
      </c>
      <c r="M154" s="37">
        <v>9.59</v>
      </c>
      <c r="N154" s="37">
        <v>7.86</v>
      </c>
      <c r="O154" s="38">
        <v>20</v>
      </c>
      <c r="P154" s="38">
        <v>12</v>
      </c>
      <c r="Q154" s="22"/>
      <c r="R154" s="38" t="s">
        <v>109</v>
      </c>
      <c r="S154" s="22">
        <v>12</v>
      </c>
      <c r="T154" s="40"/>
      <c r="U154" s="22">
        <v>1</v>
      </c>
      <c r="V154" s="40"/>
      <c r="W154" s="22">
        <f>T154*O154+V154*P154*O154</f>
        <v>0</v>
      </c>
      <c r="X154" s="24">
        <f>T154*E154+V154*F154</f>
        <v>0</v>
      </c>
      <c r="Y154" s="33"/>
      <c r="Z154" s="22">
        <v>12</v>
      </c>
      <c r="AA154" s="38" t="s">
        <v>2470</v>
      </c>
    </row>
    <row r="155" spans="1:27" customHeight="1" ht="75.5">
      <c r="A155" s="22"/>
      <c r="B155" s="22" t="s">
        <v>2539</v>
      </c>
      <c r="C155" s="22" t="s">
        <v>2540</v>
      </c>
      <c r="D155" s="23" t="s">
        <v>2080</v>
      </c>
      <c r="E155" s="24">
        <v>213.0</v>
      </c>
      <c r="F155" s="24">
        <v>2094.0</v>
      </c>
      <c r="G155" s="27">
        <v>10.65</v>
      </c>
      <c r="H155" s="27">
        <v>8.73</v>
      </c>
      <c r="I155" s="30">
        <v>10.12</v>
      </c>
      <c r="J155" s="30">
        <v>8.29</v>
      </c>
      <c r="K155" s="34">
        <v>9.9</v>
      </c>
      <c r="L155" s="34">
        <v>8.12</v>
      </c>
      <c r="M155" s="37">
        <v>9.59</v>
      </c>
      <c r="N155" s="37">
        <v>7.86</v>
      </c>
      <c r="O155" s="38">
        <v>20</v>
      </c>
      <c r="P155" s="38">
        <v>12</v>
      </c>
      <c r="Q155" s="22"/>
      <c r="R155" s="38" t="s">
        <v>109</v>
      </c>
      <c r="S155" s="22">
        <v>26</v>
      </c>
      <c r="T155" s="40"/>
      <c r="U155" s="22">
        <v>2</v>
      </c>
      <c r="V155" s="40"/>
      <c r="W155" s="22">
        <f>T155*O155+V155*P155*O155</f>
        <v>0</v>
      </c>
      <c r="X155" s="24">
        <f>T155*E155+V155*F155</f>
        <v>0</v>
      </c>
      <c r="Y155" s="33"/>
      <c r="Z155" s="22">
        <v>12</v>
      </c>
      <c r="AA155" s="38" t="s">
        <v>2470</v>
      </c>
    </row>
    <row r="156" spans="1:27" customHeight="1" ht="75.5">
      <c r="A156" s="22"/>
      <c r="B156" s="22" t="s">
        <v>2541</v>
      </c>
      <c r="C156" s="22" t="s">
        <v>2542</v>
      </c>
      <c r="D156" s="23" t="s">
        <v>2080</v>
      </c>
      <c r="E156" s="24">
        <v>205.0</v>
      </c>
      <c r="F156" s="24">
        <v>2015.0</v>
      </c>
      <c r="G156" s="27">
        <v>10.25</v>
      </c>
      <c r="H156" s="27">
        <v>8.4</v>
      </c>
      <c r="I156" s="30">
        <v>9.74</v>
      </c>
      <c r="J156" s="30">
        <v>7.98</v>
      </c>
      <c r="K156" s="34">
        <v>9.53</v>
      </c>
      <c r="L156" s="34">
        <v>7.81</v>
      </c>
      <c r="M156" s="37">
        <v>9.23</v>
      </c>
      <c r="N156" s="37">
        <v>7.56</v>
      </c>
      <c r="O156" s="38">
        <v>20</v>
      </c>
      <c r="P156" s="38">
        <v>12</v>
      </c>
      <c r="Q156" s="22"/>
      <c r="R156" s="38" t="s">
        <v>109</v>
      </c>
      <c r="S156" s="22">
        <v>36</v>
      </c>
      <c r="T156" s="40"/>
      <c r="U156" s="22">
        <v>3</v>
      </c>
      <c r="V156" s="40"/>
      <c r="W156" s="22">
        <f>T156*O156+V156*P156*O156</f>
        <v>0</v>
      </c>
      <c r="X156" s="24">
        <f>T156*E156+V156*F156</f>
        <v>0</v>
      </c>
      <c r="Y156" s="33"/>
      <c r="Z156" s="22">
        <v>12</v>
      </c>
      <c r="AA156" s="38" t="s">
        <v>2470</v>
      </c>
    </row>
    <row r="157" spans="1:27" customHeight="1" ht="75.5">
      <c r="A157" s="22"/>
      <c r="B157" s="22" t="s">
        <v>2543</v>
      </c>
      <c r="C157" s="22" t="s">
        <v>2544</v>
      </c>
      <c r="D157" s="23" t="s">
        <v>2080</v>
      </c>
      <c r="E157" s="24">
        <v>205.0</v>
      </c>
      <c r="F157" s="24">
        <v>2015.0</v>
      </c>
      <c r="G157" s="27">
        <v>10.25</v>
      </c>
      <c r="H157" s="27">
        <v>8.4</v>
      </c>
      <c r="I157" s="30">
        <v>9.74</v>
      </c>
      <c r="J157" s="30">
        <v>7.98</v>
      </c>
      <c r="K157" s="34">
        <v>9.53</v>
      </c>
      <c r="L157" s="34">
        <v>7.81</v>
      </c>
      <c r="M157" s="37">
        <v>9.23</v>
      </c>
      <c r="N157" s="37">
        <v>7.56</v>
      </c>
      <c r="O157" s="38">
        <v>20</v>
      </c>
      <c r="P157" s="38">
        <v>12</v>
      </c>
      <c r="Q157" s="22"/>
      <c r="R157" s="38" t="s">
        <v>109</v>
      </c>
      <c r="S157" s="22">
        <v>14</v>
      </c>
      <c r="T157" s="40"/>
      <c r="U157" s="22">
        <v>1</v>
      </c>
      <c r="V157" s="40"/>
      <c r="W157" s="22">
        <f>T157*O157+V157*P157*O157</f>
        <v>0</v>
      </c>
      <c r="X157" s="24">
        <f>T157*E157+V157*F157</f>
        <v>0</v>
      </c>
      <c r="Y157" s="33"/>
      <c r="Z157" s="22">
        <v>12</v>
      </c>
      <c r="AA157" s="38" t="s">
        <v>2470</v>
      </c>
    </row>
    <row r="158" spans="1:27" customHeight="1" ht="75.5">
      <c r="A158" s="22"/>
      <c r="B158" s="22" t="s">
        <v>2545</v>
      </c>
      <c r="C158" s="22" t="s">
        <v>2546</v>
      </c>
      <c r="D158" s="23" t="s">
        <v>2080</v>
      </c>
      <c r="E158" s="24">
        <v>205.0</v>
      </c>
      <c r="F158" s="24">
        <v>2015.0</v>
      </c>
      <c r="G158" s="27">
        <v>10.25</v>
      </c>
      <c r="H158" s="27">
        <v>8.4</v>
      </c>
      <c r="I158" s="30">
        <v>9.74</v>
      </c>
      <c r="J158" s="30">
        <v>7.98</v>
      </c>
      <c r="K158" s="34">
        <v>9.53</v>
      </c>
      <c r="L158" s="34">
        <v>7.81</v>
      </c>
      <c r="M158" s="37">
        <v>9.23</v>
      </c>
      <c r="N158" s="37">
        <v>7.56</v>
      </c>
      <c r="O158" s="38">
        <v>20</v>
      </c>
      <c r="P158" s="38">
        <v>12</v>
      </c>
      <c r="Q158" s="22"/>
      <c r="R158" s="38" t="s">
        <v>109</v>
      </c>
      <c r="S158" s="22">
        <v>38</v>
      </c>
      <c r="T158" s="40"/>
      <c r="U158" s="22">
        <v>3</v>
      </c>
      <c r="V158" s="40"/>
      <c r="W158" s="22">
        <f>T158*O158+V158*P158*O158</f>
        <v>0</v>
      </c>
      <c r="X158" s="24">
        <f>T158*E158+V158*F158</f>
        <v>0</v>
      </c>
      <c r="Y158" s="33"/>
      <c r="Z158" s="22">
        <v>12</v>
      </c>
      <c r="AA158" s="38" t="s">
        <v>2470</v>
      </c>
    </row>
    <row r="159" spans="1:27" customHeight="1" ht="75.5">
      <c r="A159" s="22"/>
      <c r="B159" s="22" t="s">
        <v>2547</v>
      </c>
      <c r="C159" s="22" t="s">
        <v>2548</v>
      </c>
      <c r="D159" s="23" t="s">
        <v>2080</v>
      </c>
      <c r="E159" s="24">
        <v>205.0</v>
      </c>
      <c r="F159" s="24">
        <v>2015.0</v>
      </c>
      <c r="G159" s="27">
        <v>10.25</v>
      </c>
      <c r="H159" s="27">
        <v>8.4</v>
      </c>
      <c r="I159" s="30">
        <v>9.74</v>
      </c>
      <c r="J159" s="30">
        <v>7.98</v>
      </c>
      <c r="K159" s="34">
        <v>9.53</v>
      </c>
      <c r="L159" s="34">
        <v>7.81</v>
      </c>
      <c r="M159" s="37">
        <v>9.23</v>
      </c>
      <c r="N159" s="37">
        <v>7.56</v>
      </c>
      <c r="O159" s="38">
        <v>20</v>
      </c>
      <c r="P159" s="38">
        <v>12</v>
      </c>
      <c r="Q159" s="22"/>
      <c r="R159" s="38" t="s">
        <v>109</v>
      </c>
      <c r="S159" s="22">
        <v>2</v>
      </c>
      <c r="T159" s="40"/>
      <c r="U159" s="22">
        <v>0</v>
      </c>
      <c r="V159" s="40"/>
      <c r="W159" s="22">
        <f>T159*O159+V159*P159*O159</f>
        <v>0</v>
      </c>
      <c r="X159" s="24">
        <f>T159*E159+V159*F159</f>
        <v>0</v>
      </c>
      <c r="Y159" s="33"/>
      <c r="Z159" s="22">
        <v>12</v>
      </c>
      <c r="AA159" s="38" t="s">
        <v>2470</v>
      </c>
    </row>
    <row r="160" spans="1:27" customHeight="1" ht="75.5">
      <c r="A160" s="22"/>
      <c r="B160" s="22" t="s">
        <v>2549</v>
      </c>
      <c r="C160" s="22" t="s">
        <v>2550</v>
      </c>
      <c r="D160" s="23" t="s">
        <v>2080</v>
      </c>
      <c r="E160" s="24">
        <v>205.0</v>
      </c>
      <c r="F160" s="24">
        <v>2015.0</v>
      </c>
      <c r="G160" s="27">
        <v>10.25</v>
      </c>
      <c r="H160" s="27">
        <v>8.4</v>
      </c>
      <c r="I160" s="30">
        <v>9.74</v>
      </c>
      <c r="J160" s="30">
        <v>7.98</v>
      </c>
      <c r="K160" s="34">
        <v>9.53</v>
      </c>
      <c r="L160" s="34">
        <v>7.81</v>
      </c>
      <c r="M160" s="37">
        <v>9.23</v>
      </c>
      <c r="N160" s="37">
        <v>7.56</v>
      </c>
      <c r="O160" s="38">
        <v>20</v>
      </c>
      <c r="P160" s="38">
        <v>12</v>
      </c>
      <c r="Q160" s="22"/>
      <c r="R160" s="38" t="s">
        <v>109</v>
      </c>
      <c r="S160" s="22">
        <v>28</v>
      </c>
      <c r="T160" s="40"/>
      <c r="U160" s="22">
        <v>2</v>
      </c>
      <c r="V160" s="40"/>
      <c r="W160" s="22">
        <f>T160*O160+V160*P160*O160</f>
        <v>0</v>
      </c>
      <c r="X160" s="24">
        <f>T160*E160+V160*F160</f>
        <v>0</v>
      </c>
      <c r="Y160" s="33"/>
      <c r="Z160" s="22">
        <v>12</v>
      </c>
      <c r="AA160" s="38" t="s">
        <v>2470</v>
      </c>
    </row>
    <row r="161" spans="1:27" customHeight="1" ht="75.5">
      <c r="A161" s="22"/>
      <c r="B161" s="22" t="s">
        <v>2551</v>
      </c>
      <c r="C161" s="22" t="s">
        <v>2552</v>
      </c>
      <c r="D161" s="23" t="s">
        <v>2080</v>
      </c>
      <c r="E161" s="24">
        <v>205.0</v>
      </c>
      <c r="F161" s="24">
        <v>2015.0</v>
      </c>
      <c r="G161" s="27">
        <v>10.25</v>
      </c>
      <c r="H161" s="27">
        <v>8.4</v>
      </c>
      <c r="I161" s="30">
        <v>9.74</v>
      </c>
      <c r="J161" s="30">
        <v>7.98</v>
      </c>
      <c r="K161" s="34">
        <v>9.53</v>
      </c>
      <c r="L161" s="34">
        <v>7.81</v>
      </c>
      <c r="M161" s="37">
        <v>9.23</v>
      </c>
      <c r="N161" s="37">
        <v>7.56</v>
      </c>
      <c r="O161" s="38">
        <v>20</v>
      </c>
      <c r="P161" s="38">
        <v>12</v>
      </c>
      <c r="Q161" s="22"/>
      <c r="R161" s="38" t="s">
        <v>109</v>
      </c>
      <c r="S161" s="22">
        <v>25</v>
      </c>
      <c r="T161" s="40"/>
      <c r="U161" s="22">
        <v>2</v>
      </c>
      <c r="V161" s="40"/>
      <c r="W161" s="22">
        <f>T161*O161+V161*P161*O161</f>
        <v>0</v>
      </c>
      <c r="X161" s="24">
        <f>T161*E161+V161*F161</f>
        <v>0</v>
      </c>
      <c r="Y161" s="33"/>
      <c r="Z161" s="22">
        <v>12</v>
      </c>
      <c r="AA161" s="38" t="s">
        <v>2470</v>
      </c>
    </row>
    <row r="162" spans="1:27" customHeight="1" ht="75.5">
      <c r="A162" s="22"/>
      <c r="B162" s="22" t="s">
        <v>2553</v>
      </c>
      <c r="C162" s="22" t="s">
        <v>2554</v>
      </c>
      <c r="D162" s="23" t="s">
        <v>2080</v>
      </c>
      <c r="E162" s="24">
        <v>205.0</v>
      </c>
      <c r="F162" s="24">
        <v>2015.0</v>
      </c>
      <c r="G162" s="27">
        <v>10.25</v>
      </c>
      <c r="H162" s="27">
        <v>8.4</v>
      </c>
      <c r="I162" s="30">
        <v>9.74</v>
      </c>
      <c r="J162" s="30">
        <v>7.98</v>
      </c>
      <c r="K162" s="34">
        <v>9.53</v>
      </c>
      <c r="L162" s="34">
        <v>7.81</v>
      </c>
      <c r="M162" s="37">
        <v>9.23</v>
      </c>
      <c r="N162" s="37">
        <v>7.56</v>
      </c>
      <c r="O162" s="38">
        <v>20</v>
      </c>
      <c r="P162" s="38">
        <v>12</v>
      </c>
      <c r="Q162" s="22"/>
      <c r="R162" s="38" t="s">
        <v>109</v>
      </c>
      <c r="S162" s="22">
        <v>26</v>
      </c>
      <c r="T162" s="40"/>
      <c r="U162" s="22">
        <v>2</v>
      </c>
      <c r="V162" s="40"/>
      <c r="W162" s="22">
        <f>T162*O162+V162*P162*O162</f>
        <v>0</v>
      </c>
      <c r="X162" s="24">
        <f>T162*E162+V162*F162</f>
        <v>0</v>
      </c>
      <c r="Y162" s="33"/>
      <c r="Z162" s="22">
        <v>12</v>
      </c>
      <c r="AA162" s="38" t="s">
        <v>2470</v>
      </c>
    </row>
    <row r="163" spans="1:27" customHeight="1" ht="75.5">
      <c r="A163" s="22"/>
      <c r="B163" s="22" t="s">
        <v>2555</v>
      </c>
      <c r="C163" s="22" t="s">
        <v>2556</v>
      </c>
      <c r="D163" s="23" t="s">
        <v>2080</v>
      </c>
      <c r="E163" s="24">
        <v>205.0</v>
      </c>
      <c r="F163" s="24">
        <v>2015.0</v>
      </c>
      <c r="G163" s="27">
        <v>10.25</v>
      </c>
      <c r="H163" s="27">
        <v>8.4</v>
      </c>
      <c r="I163" s="30">
        <v>9.74</v>
      </c>
      <c r="J163" s="30">
        <v>7.98</v>
      </c>
      <c r="K163" s="34">
        <v>9.53</v>
      </c>
      <c r="L163" s="34">
        <v>7.81</v>
      </c>
      <c r="M163" s="37">
        <v>9.23</v>
      </c>
      <c r="N163" s="37">
        <v>7.56</v>
      </c>
      <c r="O163" s="38">
        <v>20</v>
      </c>
      <c r="P163" s="38">
        <v>12</v>
      </c>
      <c r="Q163" s="22"/>
      <c r="R163" s="38" t="s">
        <v>109</v>
      </c>
      <c r="S163" s="22">
        <v>27</v>
      </c>
      <c r="T163" s="40"/>
      <c r="U163" s="22">
        <v>2</v>
      </c>
      <c r="V163" s="40"/>
      <c r="W163" s="22">
        <f>T163*O163+V163*P163*O163</f>
        <v>0</v>
      </c>
      <c r="X163" s="24">
        <f>T163*E163+V163*F163</f>
        <v>0</v>
      </c>
      <c r="Y163" s="33"/>
      <c r="Z163" s="22">
        <v>12</v>
      </c>
      <c r="AA163" s="38" t="s">
        <v>2470</v>
      </c>
    </row>
    <row r="164" spans="1:27" customHeight="1" ht="75.5">
      <c r="A164" s="22"/>
      <c r="B164" s="22" t="s">
        <v>2557</v>
      </c>
      <c r="C164" s="22" t="s">
        <v>2558</v>
      </c>
      <c r="D164" s="23" t="s">
        <v>2226</v>
      </c>
      <c r="E164" s="24">
        <v>26.0</v>
      </c>
      <c r="F164" s="24">
        <v>430.0</v>
      </c>
      <c r="G164" s="27">
        <v>26.0</v>
      </c>
      <c r="H164" s="27">
        <v>21.5</v>
      </c>
      <c r="I164" s="30">
        <v>24.7</v>
      </c>
      <c r="J164" s="30">
        <v>20.43</v>
      </c>
      <c r="K164" s="34">
        <v>24.18</v>
      </c>
      <c r="L164" s="34">
        <v>20.0</v>
      </c>
      <c r="M164" s="37">
        <v>23.4</v>
      </c>
      <c r="N164" s="37">
        <v>19.35</v>
      </c>
      <c r="O164" s="38">
        <v>1</v>
      </c>
      <c r="P164" s="38">
        <v>20</v>
      </c>
      <c r="Q164" s="22">
        <v>318</v>
      </c>
      <c r="R164" s="38" t="s">
        <v>56</v>
      </c>
      <c r="S164" s="22">
        <v>297</v>
      </c>
      <c r="T164" s="40"/>
      <c r="U164" s="22">
        <v>14</v>
      </c>
      <c r="V164" s="40"/>
      <c r="W164" s="22">
        <f>T164*O164+V164*P164*O164</f>
        <v>0</v>
      </c>
      <c r="X164" s="24">
        <f>T164*E164+V164*F164</f>
        <v>0</v>
      </c>
      <c r="Y164" s="33" t="s">
        <v>1725</v>
      </c>
      <c r="Z164" s="22">
        <v>9</v>
      </c>
      <c r="AA164" s="38" t="s">
        <v>2175</v>
      </c>
    </row>
    <row r="165" spans="1:27" customHeight="1" ht="75.5">
      <c r="A165" s="22"/>
      <c r="B165" s="22" t="s">
        <v>2559</v>
      </c>
      <c r="C165" s="22" t="s">
        <v>2560</v>
      </c>
      <c r="D165" s="23" t="s">
        <v>2226</v>
      </c>
      <c r="E165" s="24">
        <v>26.0</v>
      </c>
      <c r="F165" s="24">
        <v>430.0</v>
      </c>
      <c r="G165" s="27">
        <v>26.0</v>
      </c>
      <c r="H165" s="27">
        <v>21.5</v>
      </c>
      <c r="I165" s="30">
        <v>24.7</v>
      </c>
      <c r="J165" s="30">
        <v>20.43</v>
      </c>
      <c r="K165" s="34">
        <v>24.18</v>
      </c>
      <c r="L165" s="34">
        <v>20.0</v>
      </c>
      <c r="M165" s="37">
        <v>23.4</v>
      </c>
      <c r="N165" s="37">
        <v>19.35</v>
      </c>
      <c r="O165" s="38">
        <v>1</v>
      </c>
      <c r="P165" s="38">
        <v>20</v>
      </c>
      <c r="Q165" s="22"/>
      <c r="R165" s="38" t="s">
        <v>56</v>
      </c>
      <c r="S165" s="22">
        <v>20</v>
      </c>
      <c r="T165" s="40"/>
      <c r="U165" s="22">
        <v>1</v>
      </c>
      <c r="V165" s="40"/>
      <c r="W165" s="22">
        <f>T165*O165+V165*P165*O165</f>
        <v>0</v>
      </c>
      <c r="X165" s="24">
        <f>T165*E165+V165*F165</f>
        <v>0</v>
      </c>
      <c r="Y165" s="33"/>
      <c r="Z165" s="22">
        <v>9</v>
      </c>
      <c r="AA165" s="38" t="s">
        <v>2175</v>
      </c>
    </row>
    <row r="166" spans="1:27" customHeight="1" ht="75.5">
      <c r="A166" s="22"/>
      <c r="B166" s="22" t="s">
        <v>2561</v>
      </c>
      <c r="C166" s="22" t="s">
        <v>2562</v>
      </c>
      <c r="D166" s="23" t="s">
        <v>2563</v>
      </c>
      <c r="E166" s="24">
        <v>94.0</v>
      </c>
      <c r="F166" s="24">
        <v>463.0</v>
      </c>
      <c r="G166" s="27">
        <v>4.7</v>
      </c>
      <c r="H166" s="27">
        <v>3.86</v>
      </c>
      <c r="I166" s="30">
        <v>4.47</v>
      </c>
      <c r="J166" s="30">
        <v>3.67</v>
      </c>
      <c r="K166" s="34">
        <v>4.37</v>
      </c>
      <c r="L166" s="34">
        <v>3.59</v>
      </c>
      <c r="M166" s="37">
        <v>4.23</v>
      </c>
      <c r="N166" s="37">
        <v>3.47</v>
      </c>
      <c r="O166" s="38">
        <v>20</v>
      </c>
      <c r="P166" s="38">
        <v>6</v>
      </c>
      <c r="Q166" s="22">
        <v>460</v>
      </c>
      <c r="R166" s="38" t="s">
        <v>56</v>
      </c>
      <c r="S166" s="22">
        <v>78</v>
      </c>
      <c r="T166" s="40"/>
      <c r="U166" s="22">
        <v>13</v>
      </c>
      <c r="V166" s="40"/>
      <c r="W166" s="22">
        <f>T166*O166+V166*P166*O166</f>
        <v>0</v>
      </c>
      <c r="X166" s="24">
        <f>T166*E166+V166*F166</f>
        <v>0</v>
      </c>
      <c r="Y166" s="33" t="s">
        <v>2564</v>
      </c>
      <c r="Z166" s="22">
        <v>12</v>
      </c>
      <c r="AA166" s="38" t="s">
        <v>2223</v>
      </c>
    </row>
    <row r="167" spans="1:27" customHeight="1" ht="75.5">
      <c r="A167" s="22"/>
      <c r="B167" s="22" t="s">
        <v>2565</v>
      </c>
      <c r="C167" s="22" t="s">
        <v>2566</v>
      </c>
      <c r="D167" s="23" t="s">
        <v>2226</v>
      </c>
      <c r="E167" s="24">
        <v>149.0</v>
      </c>
      <c r="F167" s="24">
        <v>830.0</v>
      </c>
      <c r="G167" s="27">
        <v>149.0</v>
      </c>
      <c r="H167" s="27">
        <v>138.33</v>
      </c>
      <c r="I167" s="30">
        <v>141.55</v>
      </c>
      <c r="J167" s="30">
        <v>131.41</v>
      </c>
      <c r="K167" s="34">
        <v>138.57</v>
      </c>
      <c r="L167" s="34">
        <v>128.65</v>
      </c>
      <c r="M167" s="37">
        <v>134.1</v>
      </c>
      <c r="N167" s="37">
        <v>124.5</v>
      </c>
      <c r="O167" s="38">
        <v>1</v>
      </c>
      <c r="P167" s="38">
        <v>6</v>
      </c>
      <c r="Q167" s="22">
        <v>2500</v>
      </c>
      <c r="R167" s="38" t="s">
        <v>56</v>
      </c>
      <c r="S167" s="22">
        <v>65</v>
      </c>
      <c r="T167" s="40"/>
      <c r="U167" s="22">
        <v>10</v>
      </c>
      <c r="V167" s="40"/>
      <c r="W167" s="22">
        <f>T167*O167+V167*P167*O167</f>
        <v>0</v>
      </c>
      <c r="X167" s="24">
        <f>T167*E167+V167*F167</f>
        <v>0</v>
      </c>
      <c r="Y167" s="33" t="s">
        <v>2567</v>
      </c>
      <c r="Z167" s="22">
        <v>12</v>
      </c>
      <c r="AA167" s="38" t="s">
        <v>2276</v>
      </c>
    </row>
    <row r="168" spans="1:27" customHeight="1" ht="75.5">
      <c r="A168" s="22"/>
      <c r="B168" s="22" t="s">
        <v>2568</v>
      </c>
      <c r="C168" s="22" t="s">
        <v>2569</v>
      </c>
      <c r="D168" s="23" t="s">
        <v>2226</v>
      </c>
      <c r="E168" s="24">
        <v>27.0</v>
      </c>
      <c r="F168" s="24">
        <v>450.0</v>
      </c>
      <c r="G168" s="27">
        <v>2.7</v>
      </c>
      <c r="H168" s="27">
        <v>2.25</v>
      </c>
      <c r="I168" s="30">
        <v>2.57</v>
      </c>
      <c r="J168" s="30">
        <v>2.14</v>
      </c>
      <c r="K168" s="34">
        <v>2.51</v>
      </c>
      <c r="L168" s="34">
        <v>2.09</v>
      </c>
      <c r="M168" s="37">
        <v>2.43</v>
      </c>
      <c r="N168" s="37">
        <v>2.03</v>
      </c>
      <c r="O168" s="38">
        <v>10</v>
      </c>
      <c r="P168" s="38">
        <v>20</v>
      </c>
      <c r="Q168" s="22">
        <v>330</v>
      </c>
      <c r="R168" s="38" t="s">
        <v>56</v>
      </c>
      <c r="S168" s="22">
        <v>330</v>
      </c>
      <c r="T168" s="40"/>
      <c r="U168" s="22">
        <v>15</v>
      </c>
      <c r="V168" s="40"/>
      <c r="W168" s="22">
        <f>T168*O168+V168*P168*O168</f>
        <v>0</v>
      </c>
      <c r="X168" s="24">
        <f>T168*E168+V168*F168</f>
        <v>0</v>
      </c>
      <c r="Y168" s="33" t="s">
        <v>2570</v>
      </c>
      <c r="Z168" s="22">
        <v>9</v>
      </c>
      <c r="AA168" s="38" t="s">
        <v>2175</v>
      </c>
    </row>
    <row r="169" spans="1:27" customHeight="1" ht="75.5">
      <c r="A169" s="22"/>
      <c r="B169" s="22" t="s">
        <v>2571</v>
      </c>
      <c r="C169" s="22" t="s">
        <v>2572</v>
      </c>
      <c r="D169" s="23" t="s">
        <v>2226</v>
      </c>
      <c r="E169" s="24">
        <v>21.0</v>
      </c>
      <c r="F169" s="24">
        <v>345.0</v>
      </c>
      <c r="G169" s="27">
        <v>21.0</v>
      </c>
      <c r="H169" s="27">
        <v>17.25</v>
      </c>
      <c r="I169" s="30">
        <v>19.95</v>
      </c>
      <c r="J169" s="30">
        <v>16.39</v>
      </c>
      <c r="K169" s="34">
        <v>19.53</v>
      </c>
      <c r="L169" s="34">
        <v>16.04</v>
      </c>
      <c r="M169" s="37">
        <v>18.9</v>
      </c>
      <c r="N169" s="37">
        <v>15.53</v>
      </c>
      <c r="O169" s="38">
        <v>1</v>
      </c>
      <c r="P169" s="38">
        <v>20</v>
      </c>
      <c r="Q169" s="22">
        <v>168</v>
      </c>
      <c r="R169" s="38" t="s">
        <v>56</v>
      </c>
      <c r="S169" s="22">
        <v>133</v>
      </c>
      <c r="T169" s="40"/>
      <c r="U169" s="22">
        <v>6</v>
      </c>
      <c r="V169" s="40"/>
      <c r="W169" s="22">
        <f>T169*O169+V169*P169*O169</f>
        <v>0</v>
      </c>
      <c r="X169" s="24">
        <f>T169*E169+V169*F169</f>
        <v>0</v>
      </c>
      <c r="Y169" s="33" t="s">
        <v>2573</v>
      </c>
      <c r="Z169" s="22">
        <v>9</v>
      </c>
      <c r="AA169" s="38" t="s">
        <v>2175</v>
      </c>
    </row>
    <row r="170" spans="1:27" customHeight="1" ht="75.5">
      <c r="A170" s="22"/>
      <c r="B170" s="22" t="s">
        <v>2574</v>
      </c>
      <c r="C170" s="22" t="s">
        <v>2575</v>
      </c>
      <c r="D170" s="23" t="s">
        <v>2226</v>
      </c>
      <c r="E170" s="24">
        <v>27.0</v>
      </c>
      <c r="F170" s="24">
        <v>450.0</v>
      </c>
      <c r="G170" s="27">
        <v>2.7</v>
      </c>
      <c r="H170" s="27">
        <v>2.25</v>
      </c>
      <c r="I170" s="30">
        <v>2.57</v>
      </c>
      <c r="J170" s="30">
        <v>2.14</v>
      </c>
      <c r="K170" s="34">
        <v>2.51</v>
      </c>
      <c r="L170" s="34">
        <v>2.09</v>
      </c>
      <c r="M170" s="37">
        <v>2.43</v>
      </c>
      <c r="N170" s="37">
        <v>2.03</v>
      </c>
      <c r="O170" s="38">
        <v>10</v>
      </c>
      <c r="P170" s="38">
        <v>20</v>
      </c>
      <c r="Q170" s="22">
        <v>330</v>
      </c>
      <c r="R170" s="38" t="s">
        <v>56</v>
      </c>
      <c r="S170" s="22">
        <v>121</v>
      </c>
      <c r="T170" s="40"/>
      <c r="U170" s="22">
        <v>6</v>
      </c>
      <c r="V170" s="40"/>
      <c r="W170" s="22">
        <f>T170*O170+V170*P170*O170</f>
        <v>0</v>
      </c>
      <c r="X170" s="24">
        <f>T170*E170+V170*F170</f>
        <v>0</v>
      </c>
      <c r="Y170" s="33" t="s">
        <v>2576</v>
      </c>
      <c r="Z170" s="22">
        <v>9</v>
      </c>
      <c r="AA170" s="38" t="s">
        <v>2175</v>
      </c>
    </row>
    <row r="171" spans="1:27" customHeight="1" ht="75.5">
      <c r="A171" s="22"/>
      <c r="B171" s="22" t="s">
        <v>2577</v>
      </c>
      <c r="C171" s="22" t="s">
        <v>2578</v>
      </c>
      <c r="D171" s="23" t="s">
        <v>2226</v>
      </c>
      <c r="E171" s="24">
        <v>27.0</v>
      </c>
      <c r="F171" s="24">
        <v>450.0</v>
      </c>
      <c r="G171" s="27">
        <v>2.7</v>
      </c>
      <c r="H171" s="27">
        <v>2.25</v>
      </c>
      <c r="I171" s="30">
        <v>2.57</v>
      </c>
      <c r="J171" s="30">
        <v>2.14</v>
      </c>
      <c r="K171" s="34">
        <v>2.51</v>
      </c>
      <c r="L171" s="34">
        <v>2.09</v>
      </c>
      <c r="M171" s="37">
        <v>2.43</v>
      </c>
      <c r="N171" s="37">
        <v>2.03</v>
      </c>
      <c r="O171" s="38">
        <v>10</v>
      </c>
      <c r="P171" s="38">
        <v>20</v>
      </c>
      <c r="Q171" s="22">
        <v>330</v>
      </c>
      <c r="R171" s="38" t="s">
        <v>56</v>
      </c>
      <c r="S171" s="22">
        <v>275</v>
      </c>
      <c r="T171" s="40"/>
      <c r="U171" s="22">
        <v>13</v>
      </c>
      <c r="V171" s="40"/>
      <c r="W171" s="22">
        <f>T171*O171+V171*P171*O171</f>
        <v>0</v>
      </c>
      <c r="X171" s="24">
        <f>T171*E171+V171*F171</f>
        <v>0</v>
      </c>
      <c r="Y171" s="33" t="s">
        <v>2579</v>
      </c>
      <c r="Z171" s="22">
        <v>9</v>
      </c>
      <c r="AA171" s="38" t="s">
        <v>2175</v>
      </c>
    </row>
    <row r="172" spans="1:27" customHeight="1" ht="75.5">
      <c r="A172" s="22"/>
      <c r="B172" s="22" t="s">
        <v>2580</v>
      </c>
      <c r="C172" s="22" t="s">
        <v>2581</v>
      </c>
      <c r="D172" s="23" t="s">
        <v>2226</v>
      </c>
      <c r="E172" s="24">
        <v>27.0</v>
      </c>
      <c r="F172" s="24">
        <v>450.0</v>
      </c>
      <c r="G172" s="27">
        <v>2.7</v>
      </c>
      <c r="H172" s="27">
        <v>2.25</v>
      </c>
      <c r="I172" s="30">
        <v>2.57</v>
      </c>
      <c r="J172" s="30">
        <v>2.14</v>
      </c>
      <c r="K172" s="34">
        <v>2.51</v>
      </c>
      <c r="L172" s="34">
        <v>2.09</v>
      </c>
      <c r="M172" s="37">
        <v>2.43</v>
      </c>
      <c r="N172" s="37">
        <v>2.03</v>
      </c>
      <c r="O172" s="38">
        <v>10</v>
      </c>
      <c r="P172" s="38">
        <v>20</v>
      </c>
      <c r="Q172" s="22">
        <v>330</v>
      </c>
      <c r="R172" s="38" t="s">
        <v>56</v>
      </c>
      <c r="S172" s="22">
        <v>232</v>
      </c>
      <c r="T172" s="40"/>
      <c r="U172" s="22">
        <v>11</v>
      </c>
      <c r="V172" s="40"/>
      <c r="W172" s="22">
        <f>T172*O172+V172*P172*O172</f>
        <v>0</v>
      </c>
      <c r="X172" s="24">
        <f>T172*E172+V172*F172</f>
        <v>0</v>
      </c>
      <c r="Y172" s="33" t="s">
        <v>2582</v>
      </c>
      <c r="Z172" s="22">
        <v>9</v>
      </c>
      <c r="AA172" s="38" t="s">
        <v>2175</v>
      </c>
    </row>
    <row r="173" spans="1:27" customHeight="1" ht="75.5">
      <c r="A173" s="22"/>
      <c r="B173" s="22" t="s">
        <v>2583</v>
      </c>
      <c r="C173" s="22" t="s">
        <v>2584</v>
      </c>
      <c r="D173" s="23" t="s">
        <v>2226</v>
      </c>
      <c r="E173" s="24">
        <v>27.0</v>
      </c>
      <c r="F173" s="24">
        <v>450.0</v>
      </c>
      <c r="G173" s="27">
        <v>2.7</v>
      </c>
      <c r="H173" s="27">
        <v>2.25</v>
      </c>
      <c r="I173" s="30">
        <v>2.57</v>
      </c>
      <c r="J173" s="30">
        <v>2.14</v>
      </c>
      <c r="K173" s="34">
        <v>2.51</v>
      </c>
      <c r="L173" s="34">
        <v>2.09</v>
      </c>
      <c r="M173" s="37">
        <v>2.43</v>
      </c>
      <c r="N173" s="37">
        <v>2.03</v>
      </c>
      <c r="O173" s="38">
        <v>10</v>
      </c>
      <c r="P173" s="38">
        <v>20</v>
      </c>
      <c r="Q173" s="22">
        <v>330</v>
      </c>
      <c r="R173" s="38" t="s">
        <v>56</v>
      </c>
      <c r="S173" s="22">
        <v>209</v>
      </c>
      <c r="T173" s="40"/>
      <c r="U173" s="22">
        <v>10</v>
      </c>
      <c r="V173" s="40"/>
      <c r="W173" s="22">
        <f>T173*O173+V173*P173*O173</f>
        <v>0</v>
      </c>
      <c r="X173" s="24">
        <f>T173*E173+V173*F173</f>
        <v>0</v>
      </c>
      <c r="Y173" s="33" t="s">
        <v>2585</v>
      </c>
      <c r="Z173" s="22">
        <v>9</v>
      </c>
      <c r="AA173" s="38" t="s">
        <v>2175</v>
      </c>
    </row>
    <row r="174" spans="1:27" customHeight="1" ht="75.5">
      <c r="A174" s="22"/>
      <c r="B174" s="22" t="s">
        <v>2586</v>
      </c>
      <c r="C174" s="22" t="s">
        <v>2587</v>
      </c>
      <c r="D174" s="23" t="s">
        <v>2226</v>
      </c>
      <c r="E174" s="24">
        <v>8.0</v>
      </c>
      <c r="F174" s="24">
        <v>330.0</v>
      </c>
      <c r="G174" s="27">
        <v>8.0</v>
      </c>
      <c r="H174" s="27">
        <v>6.6</v>
      </c>
      <c r="I174" s="30">
        <v>7.6</v>
      </c>
      <c r="J174" s="30">
        <v>6.27</v>
      </c>
      <c r="K174" s="34">
        <v>7.44</v>
      </c>
      <c r="L174" s="34">
        <v>6.14</v>
      </c>
      <c r="M174" s="37">
        <v>7.2</v>
      </c>
      <c r="N174" s="37">
        <v>5.94</v>
      </c>
      <c r="O174" s="38">
        <v>1</v>
      </c>
      <c r="P174" s="38">
        <v>50</v>
      </c>
      <c r="Q174" s="22">
        <v>102</v>
      </c>
      <c r="R174" s="38" t="s">
        <v>56</v>
      </c>
      <c r="S174" s="22">
        <v>811</v>
      </c>
      <c r="T174" s="40"/>
      <c r="U174" s="22">
        <v>16</v>
      </c>
      <c r="V174" s="40"/>
      <c r="W174" s="22">
        <f>T174*O174+V174*P174*O174</f>
        <v>0</v>
      </c>
      <c r="X174" s="24">
        <f>T174*E174+V174*F174</f>
        <v>0</v>
      </c>
      <c r="Y174" s="33" t="s">
        <v>2588</v>
      </c>
      <c r="Z174" s="22">
        <v>9</v>
      </c>
      <c r="AA174" s="38" t="s">
        <v>2175</v>
      </c>
    </row>
    <row r="175" spans="1:27" customHeight="1" ht="75.5">
      <c r="A175" s="22"/>
      <c r="B175" s="22" t="s">
        <v>2589</v>
      </c>
      <c r="C175" s="22" t="s">
        <v>2590</v>
      </c>
      <c r="D175" s="23" t="s">
        <v>2226</v>
      </c>
      <c r="E175" s="24">
        <v>11.0</v>
      </c>
      <c r="F175" s="24">
        <v>265.0</v>
      </c>
      <c r="G175" s="27">
        <v>11.0</v>
      </c>
      <c r="H175" s="27">
        <v>8.83</v>
      </c>
      <c r="I175" s="30">
        <v>10.45</v>
      </c>
      <c r="J175" s="30">
        <v>8.39</v>
      </c>
      <c r="K175" s="34">
        <v>10.23</v>
      </c>
      <c r="L175" s="34">
        <v>8.21</v>
      </c>
      <c r="M175" s="37">
        <v>9.9</v>
      </c>
      <c r="N175" s="37">
        <v>7.95</v>
      </c>
      <c r="O175" s="38">
        <v>1</v>
      </c>
      <c r="P175" s="38">
        <v>30</v>
      </c>
      <c r="Q175" s="22">
        <v>138</v>
      </c>
      <c r="R175" s="38" t="s">
        <v>56</v>
      </c>
      <c r="S175" s="22">
        <v>422</v>
      </c>
      <c r="T175" s="40"/>
      <c r="U175" s="22">
        <v>14</v>
      </c>
      <c r="V175" s="40"/>
      <c r="W175" s="22">
        <f>T175*O175+V175*P175*O175</f>
        <v>0</v>
      </c>
      <c r="X175" s="24">
        <f>T175*E175+V175*F175</f>
        <v>0</v>
      </c>
      <c r="Y175" s="33" t="s">
        <v>2591</v>
      </c>
      <c r="Z175" s="22">
        <v>9</v>
      </c>
      <c r="AA175" s="38" t="s">
        <v>2175</v>
      </c>
    </row>
    <row r="176" spans="1:27" customHeight="1" ht="75.5">
      <c r="A176" s="22"/>
      <c r="B176" s="22" t="s">
        <v>2592</v>
      </c>
      <c r="C176" s="22" t="s">
        <v>2593</v>
      </c>
      <c r="D176" s="23" t="s">
        <v>2226</v>
      </c>
      <c r="E176" s="24">
        <v>8.0</v>
      </c>
      <c r="F176" s="24">
        <v>330.0</v>
      </c>
      <c r="G176" s="27">
        <v>8.0</v>
      </c>
      <c r="H176" s="27">
        <v>6.6</v>
      </c>
      <c r="I176" s="30">
        <v>7.6</v>
      </c>
      <c r="J176" s="30">
        <v>6.27</v>
      </c>
      <c r="K176" s="34">
        <v>7.44</v>
      </c>
      <c r="L176" s="34">
        <v>6.14</v>
      </c>
      <c r="M176" s="37">
        <v>7.2</v>
      </c>
      <c r="N176" s="37">
        <v>5.94</v>
      </c>
      <c r="O176" s="38">
        <v>1</v>
      </c>
      <c r="P176" s="38">
        <v>50</v>
      </c>
      <c r="Q176" s="22">
        <v>102</v>
      </c>
      <c r="R176" s="38" t="s">
        <v>56</v>
      </c>
      <c r="S176" s="22">
        <v>560</v>
      </c>
      <c r="T176" s="40"/>
      <c r="U176" s="22">
        <v>11</v>
      </c>
      <c r="V176" s="40"/>
      <c r="W176" s="22">
        <f>T176*O176+V176*P176*O176</f>
        <v>0</v>
      </c>
      <c r="X176" s="24">
        <f>T176*E176+V176*F176</f>
        <v>0</v>
      </c>
      <c r="Y176" s="33" t="s">
        <v>2594</v>
      </c>
      <c r="Z176" s="22">
        <v>9</v>
      </c>
      <c r="AA176" s="38" t="s">
        <v>2175</v>
      </c>
    </row>
    <row r="177" spans="1:27" customHeight="1" ht="75.5">
      <c r="A177" s="22"/>
      <c r="B177" s="22" t="s">
        <v>2595</v>
      </c>
      <c r="C177" s="22" t="s">
        <v>2596</v>
      </c>
      <c r="D177" s="23" t="s">
        <v>2226</v>
      </c>
      <c r="E177" s="24">
        <v>21.0</v>
      </c>
      <c r="F177" s="24">
        <v>345.0</v>
      </c>
      <c r="G177" s="27">
        <v>21.0</v>
      </c>
      <c r="H177" s="27">
        <v>17.25</v>
      </c>
      <c r="I177" s="30">
        <v>19.95</v>
      </c>
      <c r="J177" s="30">
        <v>16.39</v>
      </c>
      <c r="K177" s="34">
        <v>19.53</v>
      </c>
      <c r="L177" s="34">
        <v>16.04</v>
      </c>
      <c r="M177" s="37">
        <v>18.9</v>
      </c>
      <c r="N177" s="37">
        <v>15.53</v>
      </c>
      <c r="O177" s="38">
        <v>1</v>
      </c>
      <c r="P177" s="38">
        <v>20</v>
      </c>
      <c r="Q177" s="22">
        <v>168</v>
      </c>
      <c r="R177" s="38" t="s">
        <v>56</v>
      </c>
      <c r="S177" s="22">
        <v>136</v>
      </c>
      <c r="T177" s="40"/>
      <c r="U177" s="22">
        <v>6</v>
      </c>
      <c r="V177" s="40"/>
      <c r="W177" s="22">
        <f>T177*O177+V177*P177*O177</f>
        <v>0</v>
      </c>
      <c r="X177" s="24">
        <f>T177*E177+V177*F177</f>
        <v>0</v>
      </c>
      <c r="Y177" s="33" t="s">
        <v>2597</v>
      </c>
      <c r="Z177" s="22">
        <v>9</v>
      </c>
      <c r="AA177" s="38" t="s">
        <v>2175</v>
      </c>
    </row>
    <row r="178" spans="1:27" customHeight="1" ht="75.5">
      <c r="A178" s="22"/>
      <c r="B178" s="22" t="s">
        <v>2598</v>
      </c>
      <c r="C178" s="22" t="s">
        <v>2599</v>
      </c>
      <c r="D178" s="23" t="s">
        <v>2226</v>
      </c>
      <c r="E178" s="24">
        <v>21.0</v>
      </c>
      <c r="F178" s="24">
        <v>345.0</v>
      </c>
      <c r="G178" s="27">
        <v>21.0</v>
      </c>
      <c r="H178" s="27">
        <v>17.25</v>
      </c>
      <c r="I178" s="30">
        <v>19.95</v>
      </c>
      <c r="J178" s="30">
        <v>16.39</v>
      </c>
      <c r="K178" s="34">
        <v>19.53</v>
      </c>
      <c r="L178" s="34">
        <v>16.04</v>
      </c>
      <c r="M178" s="37">
        <v>18.9</v>
      </c>
      <c r="N178" s="37">
        <v>15.53</v>
      </c>
      <c r="O178" s="38">
        <v>1</v>
      </c>
      <c r="P178" s="38">
        <v>20</v>
      </c>
      <c r="Q178" s="22">
        <v>168</v>
      </c>
      <c r="R178" s="38" t="s">
        <v>56</v>
      </c>
      <c r="S178" s="22">
        <v>136</v>
      </c>
      <c r="T178" s="40"/>
      <c r="U178" s="22">
        <v>6</v>
      </c>
      <c r="V178" s="40"/>
      <c r="W178" s="22">
        <f>T178*O178+V178*P178*O178</f>
        <v>0</v>
      </c>
      <c r="X178" s="24">
        <f>T178*E178+V178*F178</f>
        <v>0</v>
      </c>
      <c r="Y178" s="33" t="s">
        <v>2600</v>
      </c>
      <c r="Z178" s="22">
        <v>9</v>
      </c>
      <c r="AA178" s="38" t="s">
        <v>2175</v>
      </c>
    </row>
    <row r="179" spans="1:27" customHeight="1" ht="75.5">
      <c r="A179" s="22"/>
      <c r="B179" s="22" t="s">
        <v>2601</v>
      </c>
      <c r="C179" s="22" t="s">
        <v>2602</v>
      </c>
      <c r="D179" s="23" t="s">
        <v>2226</v>
      </c>
      <c r="E179" s="24">
        <v>60.0</v>
      </c>
      <c r="F179" s="24">
        <v>495.0</v>
      </c>
      <c r="G179" s="27">
        <v>6.0</v>
      </c>
      <c r="H179" s="27">
        <v>4.95</v>
      </c>
      <c r="I179" s="30">
        <v>5.7</v>
      </c>
      <c r="J179" s="30">
        <v>4.7</v>
      </c>
      <c r="K179" s="34">
        <v>5.58</v>
      </c>
      <c r="L179" s="34">
        <v>4.6</v>
      </c>
      <c r="M179" s="37">
        <v>5.4</v>
      </c>
      <c r="N179" s="37">
        <v>4.46</v>
      </c>
      <c r="O179" s="38">
        <v>10</v>
      </c>
      <c r="P179" s="38">
        <v>10</v>
      </c>
      <c r="Q179" s="22">
        <v>650</v>
      </c>
      <c r="R179" s="38" t="s">
        <v>56</v>
      </c>
      <c r="S179" s="22">
        <v>75</v>
      </c>
      <c r="T179" s="40"/>
      <c r="U179" s="22">
        <v>7</v>
      </c>
      <c r="V179" s="40"/>
      <c r="W179" s="22">
        <f>T179*O179+V179*P179*O179</f>
        <v>0</v>
      </c>
      <c r="X179" s="24">
        <f>T179*E179+V179*F179</f>
        <v>0</v>
      </c>
      <c r="Y179" s="33" t="s">
        <v>2603</v>
      </c>
      <c r="Z179" s="22">
        <v>9</v>
      </c>
      <c r="AA179" s="38" t="s">
        <v>2175</v>
      </c>
    </row>
    <row r="180" spans="1:27" customHeight="1" ht="75.5">
      <c r="A180" s="22"/>
      <c r="B180" s="22" t="s">
        <v>2604</v>
      </c>
      <c r="C180" s="22" t="s">
        <v>2605</v>
      </c>
      <c r="D180" s="23" t="s">
        <v>2226</v>
      </c>
      <c r="E180" s="24">
        <v>7.0</v>
      </c>
      <c r="F180" s="24">
        <v>335.0</v>
      </c>
      <c r="G180" s="27">
        <v>7.0</v>
      </c>
      <c r="H180" s="27">
        <v>5.58</v>
      </c>
      <c r="I180" s="30">
        <v>6.65</v>
      </c>
      <c r="J180" s="30">
        <v>5.3</v>
      </c>
      <c r="K180" s="34">
        <v>6.51</v>
      </c>
      <c r="L180" s="34">
        <v>5.19</v>
      </c>
      <c r="M180" s="37">
        <v>6.3</v>
      </c>
      <c r="N180" s="37">
        <v>5.02</v>
      </c>
      <c r="O180" s="38">
        <v>1</v>
      </c>
      <c r="P180" s="38">
        <v>60</v>
      </c>
      <c r="Q180" s="22">
        <v>60</v>
      </c>
      <c r="R180" s="38" t="s">
        <v>56</v>
      </c>
      <c r="S180" s="22">
        <v>612</v>
      </c>
      <c r="T180" s="40"/>
      <c r="U180" s="22">
        <v>10</v>
      </c>
      <c r="V180" s="40"/>
      <c r="W180" s="22">
        <f>T180*O180+V180*P180*O180</f>
        <v>0</v>
      </c>
      <c r="X180" s="24">
        <f>T180*E180+V180*F180</f>
        <v>0</v>
      </c>
      <c r="Y180" s="33" t="s">
        <v>2606</v>
      </c>
      <c r="Z180" s="22">
        <v>9</v>
      </c>
      <c r="AA180" s="38" t="s">
        <v>2175</v>
      </c>
    </row>
    <row r="181" spans="1:27" customHeight="1" ht="75.5">
      <c r="A181" s="22"/>
      <c r="B181" s="22" t="s">
        <v>2607</v>
      </c>
      <c r="C181" s="22" t="s">
        <v>2608</v>
      </c>
      <c r="D181" s="23" t="s">
        <v>2226</v>
      </c>
      <c r="E181" s="24">
        <v>7.0</v>
      </c>
      <c r="F181" s="24">
        <v>335.0</v>
      </c>
      <c r="G181" s="27">
        <v>7.0</v>
      </c>
      <c r="H181" s="27">
        <v>5.58</v>
      </c>
      <c r="I181" s="30">
        <v>6.65</v>
      </c>
      <c r="J181" s="30">
        <v>5.3</v>
      </c>
      <c r="K181" s="34">
        <v>6.51</v>
      </c>
      <c r="L181" s="34">
        <v>5.19</v>
      </c>
      <c r="M181" s="37">
        <v>6.3</v>
      </c>
      <c r="N181" s="37">
        <v>5.02</v>
      </c>
      <c r="O181" s="38">
        <v>1</v>
      </c>
      <c r="P181" s="38">
        <v>60</v>
      </c>
      <c r="Q181" s="22">
        <v>60</v>
      </c>
      <c r="R181" s="38" t="s">
        <v>56</v>
      </c>
      <c r="S181" s="22">
        <v>764</v>
      </c>
      <c r="T181" s="40"/>
      <c r="U181" s="22">
        <v>12</v>
      </c>
      <c r="V181" s="40"/>
      <c r="W181" s="22">
        <f>T181*O181+V181*P181*O181</f>
        <v>0</v>
      </c>
      <c r="X181" s="24">
        <f>T181*E181+V181*F181</f>
        <v>0</v>
      </c>
      <c r="Y181" s="33" t="s">
        <v>2609</v>
      </c>
      <c r="Z181" s="22">
        <v>9</v>
      </c>
      <c r="AA181" s="38" t="s">
        <v>2175</v>
      </c>
    </row>
    <row r="182" spans="1:27" customHeight="1" ht="75.5">
      <c r="A182" s="22"/>
      <c r="B182" s="22" t="s">
        <v>2610</v>
      </c>
      <c r="C182" s="22" t="s">
        <v>2611</v>
      </c>
      <c r="D182" s="23" t="s">
        <v>2226</v>
      </c>
      <c r="E182" s="24">
        <v>7.0</v>
      </c>
      <c r="F182" s="24">
        <v>335.0</v>
      </c>
      <c r="G182" s="27">
        <v>7.0</v>
      </c>
      <c r="H182" s="27">
        <v>5.58</v>
      </c>
      <c r="I182" s="30">
        <v>6.65</v>
      </c>
      <c r="J182" s="30">
        <v>5.3</v>
      </c>
      <c r="K182" s="34">
        <v>6.51</v>
      </c>
      <c r="L182" s="34">
        <v>5.19</v>
      </c>
      <c r="M182" s="37">
        <v>6.3</v>
      </c>
      <c r="N182" s="37">
        <v>5.02</v>
      </c>
      <c r="O182" s="38">
        <v>1</v>
      </c>
      <c r="P182" s="38">
        <v>60</v>
      </c>
      <c r="Q182" s="22">
        <v>60</v>
      </c>
      <c r="R182" s="38" t="s">
        <v>56</v>
      </c>
      <c r="S182" s="22">
        <v>621</v>
      </c>
      <c r="T182" s="40"/>
      <c r="U182" s="22">
        <v>10</v>
      </c>
      <c r="V182" s="40"/>
      <c r="W182" s="22">
        <f>T182*O182+V182*P182*O182</f>
        <v>0</v>
      </c>
      <c r="X182" s="24">
        <f>T182*E182+V182*F182</f>
        <v>0</v>
      </c>
      <c r="Y182" s="33" t="s">
        <v>2612</v>
      </c>
      <c r="Z182" s="22">
        <v>9</v>
      </c>
      <c r="AA182" s="38" t="s">
        <v>2175</v>
      </c>
    </row>
    <row r="183" spans="1:27" customHeight="1" ht="75.5">
      <c r="A183" s="22"/>
      <c r="B183" s="22" t="s">
        <v>2613</v>
      </c>
      <c r="C183" s="22" t="s">
        <v>2614</v>
      </c>
      <c r="D183" s="23" t="s">
        <v>2226</v>
      </c>
      <c r="E183" s="24">
        <v>7.0</v>
      </c>
      <c r="F183" s="24">
        <v>240.0</v>
      </c>
      <c r="G183" s="27">
        <v>7.0</v>
      </c>
      <c r="H183" s="27">
        <v>6.67</v>
      </c>
      <c r="I183" s="30">
        <v>6.65</v>
      </c>
      <c r="J183" s="30">
        <v>6.34</v>
      </c>
      <c r="K183" s="34">
        <v>6.51</v>
      </c>
      <c r="L183" s="34">
        <v>6.2</v>
      </c>
      <c r="M183" s="37">
        <v>6.3</v>
      </c>
      <c r="N183" s="37">
        <v>6.0</v>
      </c>
      <c r="O183" s="38">
        <v>1</v>
      </c>
      <c r="P183" s="38">
        <v>36</v>
      </c>
      <c r="Q183" s="22">
        <v>70</v>
      </c>
      <c r="R183" s="38" t="s">
        <v>56</v>
      </c>
      <c r="S183" s="22">
        <v>23</v>
      </c>
      <c r="T183" s="40"/>
      <c r="U183" s="22">
        <v>0</v>
      </c>
      <c r="V183" s="40"/>
      <c r="W183" s="22">
        <f>T183*O183+V183*P183*O183</f>
        <v>0</v>
      </c>
      <c r="X183" s="24">
        <f>T183*E183+V183*F183</f>
        <v>0</v>
      </c>
      <c r="Y183" s="33" t="s">
        <v>2615</v>
      </c>
      <c r="Z183" s="22">
        <v>12</v>
      </c>
      <c r="AA183" s="38" t="s">
        <v>2138</v>
      </c>
    </row>
    <row r="184" spans="1:27" customHeight="1" ht="75.5">
      <c r="A184" s="22"/>
      <c r="B184" s="22" t="s">
        <v>2616</v>
      </c>
      <c r="C184" s="22" t="s">
        <v>2617</v>
      </c>
      <c r="D184" s="23" t="s">
        <v>2226</v>
      </c>
      <c r="E184" s="24">
        <v>16.0</v>
      </c>
      <c r="F184" s="24">
        <v>180.0</v>
      </c>
      <c r="G184" s="27">
        <v>16.0</v>
      </c>
      <c r="H184" s="27">
        <v>15.0</v>
      </c>
      <c r="I184" s="30">
        <v>15.2</v>
      </c>
      <c r="J184" s="30">
        <v>14.25</v>
      </c>
      <c r="K184" s="34">
        <v>14.88</v>
      </c>
      <c r="L184" s="34">
        <v>13.95</v>
      </c>
      <c r="M184" s="37">
        <v>14.4</v>
      </c>
      <c r="N184" s="37">
        <v>13.5</v>
      </c>
      <c r="O184" s="38">
        <v>1</v>
      </c>
      <c r="P184" s="38">
        <v>12</v>
      </c>
      <c r="Q184" s="22">
        <v>228</v>
      </c>
      <c r="R184" s="38" t="s">
        <v>56</v>
      </c>
      <c r="S184" s="22">
        <v>268</v>
      </c>
      <c r="T184" s="40"/>
      <c r="U184" s="22">
        <v>22</v>
      </c>
      <c r="V184" s="40"/>
      <c r="W184" s="22">
        <f>T184*O184+V184*P184*O184</f>
        <v>0</v>
      </c>
      <c r="X184" s="24">
        <f>T184*E184+V184*F184</f>
        <v>0</v>
      </c>
      <c r="Y184" s="33" t="s">
        <v>2618</v>
      </c>
      <c r="Z184" s="22">
        <v>10</v>
      </c>
      <c r="AA184" s="38" t="s">
        <v>2138</v>
      </c>
    </row>
    <row r="185" spans="1:27" customHeight="1" ht="75.5">
      <c r="A185" s="22"/>
      <c r="B185" s="22" t="s">
        <v>2619</v>
      </c>
      <c r="C185" s="22" t="s">
        <v>2620</v>
      </c>
      <c r="D185" s="23" t="s">
        <v>2226</v>
      </c>
      <c r="E185" s="24">
        <v>7.0</v>
      </c>
      <c r="F185" s="24">
        <v>240.0</v>
      </c>
      <c r="G185" s="27">
        <v>7.0</v>
      </c>
      <c r="H185" s="27">
        <v>6.67</v>
      </c>
      <c r="I185" s="30">
        <v>6.65</v>
      </c>
      <c r="J185" s="30">
        <v>6.34</v>
      </c>
      <c r="K185" s="34">
        <v>6.51</v>
      </c>
      <c r="L185" s="34">
        <v>6.2</v>
      </c>
      <c r="M185" s="37">
        <v>6.3</v>
      </c>
      <c r="N185" s="37">
        <v>6.0</v>
      </c>
      <c r="O185" s="38">
        <v>1</v>
      </c>
      <c r="P185" s="38">
        <v>36</v>
      </c>
      <c r="Q185" s="22">
        <v>70</v>
      </c>
      <c r="R185" s="38" t="s">
        <v>56</v>
      </c>
      <c r="S185" s="22">
        <v>3</v>
      </c>
      <c r="T185" s="40"/>
      <c r="U185" s="22">
        <v>0</v>
      </c>
      <c r="V185" s="40"/>
      <c r="W185" s="22">
        <f>T185*O185+V185*P185*O185</f>
        <v>0</v>
      </c>
      <c r="X185" s="24">
        <f>T185*E185+V185*F185</f>
        <v>0</v>
      </c>
      <c r="Y185" s="33" t="s">
        <v>2621</v>
      </c>
      <c r="Z185" s="22">
        <v>12</v>
      </c>
      <c r="AA185" s="38" t="s">
        <v>2622</v>
      </c>
    </row>
    <row r="186" spans="1:27" customHeight="1" ht="75.5">
      <c r="A186" s="22"/>
      <c r="B186" s="22" t="s">
        <v>2623</v>
      </c>
      <c r="C186" s="22" t="s">
        <v>2624</v>
      </c>
      <c r="D186" s="23" t="s">
        <v>2226</v>
      </c>
      <c r="E186" s="24">
        <v>98.0</v>
      </c>
      <c r="F186" s="24">
        <v>545.0</v>
      </c>
      <c r="G186" s="27">
        <v>98.0</v>
      </c>
      <c r="H186" s="27">
        <v>90.83</v>
      </c>
      <c r="I186" s="30">
        <v>93.1</v>
      </c>
      <c r="J186" s="30">
        <v>86.29</v>
      </c>
      <c r="K186" s="34">
        <v>91.14</v>
      </c>
      <c r="L186" s="34">
        <v>84.47</v>
      </c>
      <c r="M186" s="37">
        <v>88.2</v>
      </c>
      <c r="N186" s="37">
        <v>81.75</v>
      </c>
      <c r="O186" s="38">
        <v>1</v>
      </c>
      <c r="P186" s="38">
        <v>6</v>
      </c>
      <c r="Q186" s="22">
        <v>2500</v>
      </c>
      <c r="R186" s="38" t="s">
        <v>56</v>
      </c>
      <c r="S186" s="22">
        <v>25</v>
      </c>
      <c r="T186" s="40"/>
      <c r="U186" s="22">
        <v>4</v>
      </c>
      <c r="V186" s="40"/>
      <c r="W186" s="22">
        <f>T186*O186+V186*P186*O186</f>
        <v>0</v>
      </c>
      <c r="X186" s="24">
        <f>T186*E186+V186*F186</f>
        <v>0</v>
      </c>
      <c r="Y186" s="33" t="s">
        <v>2625</v>
      </c>
      <c r="Z186" s="22">
        <v>12</v>
      </c>
      <c r="AA186" s="38" t="s">
        <v>2276</v>
      </c>
    </row>
    <row r="187" spans="1:27" customHeight="1" ht="75.5">
      <c r="A187" s="22"/>
      <c r="B187" s="22" t="s">
        <v>2626</v>
      </c>
      <c r="C187" s="22" t="s">
        <v>2627</v>
      </c>
      <c r="D187" s="23" t="s">
        <v>2226</v>
      </c>
      <c r="E187" s="24">
        <v>9.0</v>
      </c>
      <c r="F187" s="24">
        <v>340.0</v>
      </c>
      <c r="G187" s="27">
        <v>0.64</v>
      </c>
      <c r="H187" s="27">
        <v>0.61</v>
      </c>
      <c r="I187" s="30">
        <v>0.61</v>
      </c>
      <c r="J187" s="30">
        <v>0.58</v>
      </c>
      <c r="K187" s="34">
        <v>0.6</v>
      </c>
      <c r="L187" s="34">
        <v>0.57</v>
      </c>
      <c r="M187" s="37">
        <v>0.58</v>
      </c>
      <c r="N187" s="37">
        <v>0.55</v>
      </c>
      <c r="O187" s="38">
        <v>14</v>
      </c>
      <c r="P187" s="38">
        <v>40</v>
      </c>
      <c r="Q187" s="22">
        <v>337</v>
      </c>
      <c r="R187" s="38" t="s">
        <v>109</v>
      </c>
      <c r="S187" s="22">
        <v>3</v>
      </c>
      <c r="T187" s="40"/>
      <c r="U187" s="22">
        <v>0</v>
      </c>
      <c r="V187" s="40"/>
      <c r="W187" s="22">
        <f>T187*O187+V187*P187*O187</f>
        <v>0</v>
      </c>
      <c r="X187" s="24">
        <f>T187*E187+V187*F187</f>
        <v>0</v>
      </c>
      <c r="Y187" s="33" t="s">
        <v>2628</v>
      </c>
      <c r="Z187" s="22">
        <v>12</v>
      </c>
      <c r="AA187" s="38" t="s">
        <v>2276</v>
      </c>
    </row>
    <row r="188" spans="1:27">
      <c r="A188" s="42"/>
      <c r="B188" s="42"/>
      <c r="C188" s="42"/>
      <c r="D188" s="42"/>
      <c r="E188" s="43"/>
      <c r="F188" s="43"/>
      <c r="G188" s="44"/>
      <c r="H188" s="44"/>
      <c r="I188" s="45"/>
      <c r="J188" s="45"/>
      <c r="K188" s="46"/>
      <c r="L188" s="46"/>
      <c r="M188" s="47"/>
      <c r="N188" s="47"/>
      <c r="O188" s="48"/>
      <c r="P188" s="48"/>
      <c r="Q188" s="42"/>
      <c r="R188" s="48"/>
      <c r="S188" s="42"/>
      <c r="T188" s="49"/>
      <c r="U188" s="42"/>
      <c r="V188" s="49"/>
      <c r="W188" s="42">
        <f>SUM(W3:W187)</f>
        <v>0</v>
      </c>
      <c r="X188" s="43">
        <f>SUM(X3:X187)</f>
        <v>0</v>
      </c>
      <c r="Y188" s="50"/>
      <c r="Z188" s="42"/>
      <c r="AA188" s="48"/>
    </row>
  </sheetData>
  <mergeCells>
    <mergeCell ref="I1:J1"/>
    <mergeCell ref="K1:L1"/>
    <mergeCell ref="M1:N1"/>
  </mergeCells>
  <conditionalFormatting sqref="X3:X188">
    <cfRule type="cellIs" dxfId="0" priority="1" operator="equal">
      <formula>0</formula>
    </cfRule>
  </conditionalFormatting>
  <conditionalFormatting sqref="W3:W188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1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53</v>
      </c>
      <c r="C3" s="22" t="s">
        <v>54</v>
      </c>
      <c r="D3" s="23" t="s">
        <v>55</v>
      </c>
      <c r="E3" s="24">
        <v>380.0</v>
      </c>
      <c r="F3" s="24">
        <v>3905.0</v>
      </c>
      <c r="G3" s="27">
        <v>19.0</v>
      </c>
      <c r="H3" s="27">
        <v>16.27</v>
      </c>
      <c r="I3" s="30">
        <v>18.05</v>
      </c>
      <c r="J3" s="30">
        <v>15.46</v>
      </c>
      <c r="K3" s="34">
        <v>17.67</v>
      </c>
      <c r="L3" s="34">
        <v>15.13</v>
      </c>
      <c r="M3" s="37">
        <v>17.1</v>
      </c>
      <c r="N3" s="37">
        <v>14.64</v>
      </c>
      <c r="O3" s="38">
        <v>20</v>
      </c>
      <c r="P3" s="38">
        <v>12</v>
      </c>
      <c r="Q3" s="22">
        <v>569</v>
      </c>
      <c r="R3" s="38" t="s">
        <v>56</v>
      </c>
      <c r="S3" s="22">
        <v>1</v>
      </c>
      <c r="T3" s="40"/>
      <c r="U3" s="22">
        <v>0</v>
      </c>
      <c r="V3" s="40"/>
      <c r="W3" s="22">
        <f>T3*O3+V3*P3*O3</f>
        <v>0</v>
      </c>
      <c r="X3" s="24">
        <f>T3*E3+V3*F3</f>
        <v>0</v>
      </c>
      <c r="Y3" s="33" t="s">
        <v>57</v>
      </c>
      <c r="Z3" s="22">
        <v>12</v>
      </c>
      <c r="AA3" s="38" t="s">
        <v>58</v>
      </c>
    </row>
    <row r="4" spans="1:27" customHeight="1" ht="75.5">
      <c r="A4" s="22"/>
      <c r="B4" s="22" t="s">
        <v>59</v>
      </c>
      <c r="C4" s="22" t="s">
        <v>60</v>
      </c>
      <c r="D4" s="23" t="s">
        <v>55</v>
      </c>
      <c r="E4" s="24">
        <v>380.0</v>
      </c>
      <c r="F4" s="24">
        <v>3905.0</v>
      </c>
      <c r="G4" s="27">
        <v>19.0</v>
      </c>
      <c r="H4" s="27">
        <v>16.27</v>
      </c>
      <c r="I4" s="30">
        <v>18.05</v>
      </c>
      <c r="J4" s="30">
        <v>15.46</v>
      </c>
      <c r="K4" s="34">
        <v>17.67</v>
      </c>
      <c r="L4" s="34">
        <v>15.13</v>
      </c>
      <c r="M4" s="37">
        <v>17.1</v>
      </c>
      <c r="N4" s="37">
        <v>14.64</v>
      </c>
      <c r="O4" s="38">
        <v>20</v>
      </c>
      <c r="P4" s="38">
        <v>12</v>
      </c>
      <c r="Q4" s="22">
        <v>440</v>
      </c>
      <c r="R4" s="38" t="s">
        <v>56</v>
      </c>
      <c r="S4" s="22">
        <v>94</v>
      </c>
      <c r="T4" s="40"/>
      <c r="U4" s="22">
        <v>6</v>
      </c>
      <c r="V4" s="40"/>
      <c r="W4" s="22">
        <f>T4*O4+V4*P4*O4</f>
        <v>0</v>
      </c>
      <c r="X4" s="24">
        <f>T4*E4+V4*F4</f>
        <v>0</v>
      </c>
      <c r="Y4" s="33" t="s">
        <v>61</v>
      </c>
      <c r="Z4" s="22">
        <v>12</v>
      </c>
      <c r="AA4" s="38" t="s">
        <v>62</v>
      </c>
    </row>
    <row r="5" spans="1:27" customHeight="1" ht="75.5">
      <c r="A5" s="22"/>
      <c r="B5" s="22" t="s">
        <v>63</v>
      </c>
      <c r="C5" s="22" t="s">
        <v>64</v>
      </c>
      <c r="D5" s="22"/>
      <c r="E5" s="24">
        <v>409.0</v>
      </c>
      <c r="F5" s="24">
        <v>4149.0</v>
      </c>
      <c r="G5" s="27">
        <v>20.45</v>
      </c>
      <c r="H5" s="27">
        <v>17.29</v>
      </c>
      <c r="I5" s="30">
        <v>19.43</v>
      </c>
      <c r="J5" s="30">
        <v>16.43</v>
      </c>
      <c r="K5" s="34">
        <v>19.02</v>
      </c>
      <c r="L5" s="34">
        <v>16.08</v>
      </c>
      <c r="M5" s="37">
        <v>18.41</v>
      </c>
      <c r="N5" s="37">
        <v>15.56</v>
      </c>
      <c r="O5" s="38">
        <v>20</v>
      </c>
      <c r="P5" s="38">
        <v>12</v>
      </c>
      <c r="Q5" s="22">
        <v>500</v>
      </c>
      <c r="R5" s="38" t="s">
        <v>56</v>
      </c>
      <c r="S5" s="22">
        <v>172</v>
      </c>
      <c r="T5" s="40"/>
      <c r="U5" s="22">
        <v>12</v>
      </c>
      <c r="V5" s="40"/>
      <c r="W5" s="22">
        <f>T5*O5+V5*P5*O5</f>
        <v>0</v>
      </c>
      <c r="X5" s="24">
        <f>T5*E5+V5*F5</f>
        <v>0</v>
      </c>
      <c r="Y5" s="33" t="s">
        <v>65</v>
      </c>
      <c r="Z5" s="22">
        <v>12</v>
      </c>
      <c r="AA5" s="38" t="s">
        <v>66</v>
      </c>
    </row>
    <row r="6" spans="1:27" customHeight="1" ht="75.5">
      <c r="A6" s="22"/>
      <c r="B6" s="22" t="s">
        <v>67</v>
      </c>
      <c r="C6" s="22" t="s">
        <v>68</v>
      </c>
      <c r="D6" s="22"/>
      <c r="E6" s="24">
        <v>419.0</v>
      </c>
      <c r="F6" s="24">
        <v>4299.0</v>
      </c>
      <c r="G6" s="27">
        <v>20.95</v>
      </c>
      <c r="H6" s="27">
        <v>17.91</v>
      </c>
      <c r="I6" s="30">
        <v>19.9</v>
      </c>
      <c r="J6" s="30">
        <v>17.01</v>
      </c>
      <c r="K6" s="34">
        <v>19.48</v>
      </c>
      <c r="L6" s="34">
        <v>16.66</v>
      </c>
      <c r="M6" s="37">
        <v>18.86</v>
      </c>
      <c r="N6" s="37">
        <v>16.12</v>
      </c>
      <c r="O6" s="38">
        <v>20</v>
      </c>
      <c r="P6" s="38">
        <v>12</v>
      </c>
      <c r="Q6" s="22">
        <v>500</v>
      </c>
      <c r="R6" s="38" t="s">
        <v>56</v>
      </c>
      <c r="S6" s="22">
        <v>152</v>
      </c>
      <c r="T6" s="40"/>
      <c r="U6" s="22">
        <v>11</v>
      </c>
      <c r="V6" s="40"/>
      <c r="W6" s="22">
        <f>T6*O6+V6*P6*O6</f>
        <v>0</v>
      </c>
      <c r="X6" s="24">
        <f>T6*E6+V6*F6</f>
        <v>0</v>
      </c>
      <c r="Y6" s="33" t="s">
        <v>69</v>
      </c>
      <c r="Z6" s="22">
        <v>12</v>
      </c>
      <c r="AA6" s="38" t="s">
        <v>66</v>
      </c>
    </row>
    <row r="7" spans="1:27" customHeight="1" ht="75.5">
      <c r="A7" s="22"/>
      <c r="B7" s="22" t="s">
        <v>70</v>
      </c>
      <c r="C7" s="22" t="s">
        <v>71</v>
      </c>
      <c r="D7" s="22"/>
      <c r="E7" s="24">
        <v>409.0</v>
      </c>
      <c r="F7" s="24">
        <v>4149.0</v>
      </c>
      <c r="G7" s="27">
        <v>20.45</v>
      </c>
      <c r="H7" s="27">
        <v>17.29</v>
      </c>
      <c r="I7" s="30">
        <v>19.43</v>
      </c>
      <c r="J7" s="30">
        <v>16.43</v>
      </c>
      <c r="K7" s="34">
        <v>19.02</v>
      </c>
      <c r="L7" s="34">
        <v>16.08</v>
      </c>
      <c r="M7" s="37">
        <v>18.41</v>
      </c>
      <c r="N7" s="37">
        <v>15.56</v>
      </c>
      <c r="O7" s="38">
        <v>20</v>
      </c>
      <c r="P7" s="38">
        <v>12</v>
      </c>
      <c r="Q7" s="22">
        <v>500</v>
      </c>
      <c r="R7" s="38" t="s">
        <v>56</v>
      </c>
      <c r="S7" s="22">
        <v>304</v>
      </c>
      <c r="T7" s="40"/>
      <c r="U7" s="22">
        <v>24</v>
      </c>
      <c r="V7" s="40"/>
      <c r="W7" s="22">
        <f>T7*O7+V7*P7*O7</f>
        <v>0</v>
      </c>
      <c r="X7" s="24">
        <f>T7*E7+V7*F7</f>
        <v>0</v>
      </c>
      <c r="Y7" s="33" t="s">
        <v>72</v>
      </c>
      <c r="Z7" s="22">
        <v>12</v>
      </c>
      <c r="AA7" s="38" t="s">
        <v>66</v>
      </c>
    </row>
    <row r="8" spans="1:27" customHeight="1" ht="75.5">
      <c r="A8" s="22"/>
      <c r="B8" s="22" t="s">
        <v>73</v>
      </c>
      <c r="C8" s="22" t="s">
        <v>74</v>
      </c>
      <c r="D8" s="22"/>
      <c r="E8" s="24">
        <v>409.0</v>
      </c>
      <c r="F8" s="24">
        <v>4149.0</v>
      </c>
      <c r="G8" s="27">
        <v>20.45</v>
      </c>
      <c r="H8" s="27">
        <v>17.29</v>
      </c>
      <c r="I8" s="30">
        <v>19.43</v>
      </c>
      <c r="J8" s="30">
        <v>16.43</v>
      </c>
      <c r="K8" s="34">
        <v>19.02</v>
      </c>
      <c r="L8" s="34">
        <v>16.08</v>
      </c>
      <c r="M8" s="37">
        <v>18.41</v>
      </c>
      <c r="N8" s="37">
        <v>15.56</v>
      </c>
      <c r="O8" s="38">
        <v>20</v>
      </c>
      <c r="P8" s="38">
        <v>12</v>
      </c>
      <c r="Q8" s="22">
        <v>500</v>
      </c>
      <c r="R8" s="38" t="s">
        <v>56</v>
      </c>
      <c r="S8" s="22">
        <v>137</v>
      </c>
      <c r="T8" s="40"/>
      <c r="U8" s="22">
        <v>10</v>
      </c>
      <c r="V8" s="40"/>
      <c r="W8" s="22">
        <f>T8*O8+V8*P8*O8</f>
        <v>0</v>
      </c>
      <c r="X8" s="24">
        <f>T8*E8+V8*F8</f>
        <v>0</v>
      </c>
      <c r="Y8" s="33" t="s">
        <v>75</v>
      </c>
      <c r="Z8" s="22">
        <v>12</v>
      </c>
      <c r="AA8" s="38" t="s">
        <v>66</v>
      </c>
    </row>
    <row r="9" spans="1:27" customHeight="1" ht="75.5">
      <c r="A9" s="22"/>
      <c r="B9" s="22" t="s">
        <v>76</v>
      </c>
      <c r="C9" s="22" t="s">
        <v>77</v>
      </c>
      <c r="D9" s="22"/>
      <c r="E9" s="24">
        <v>459.0</v>
      </c>
      <c r="F9" s="24">
        <v>4649.0</v>
      </c>
      <c r="G9" s="27">
        <v>22.95</v>
      </c>
      <c r="H9" s="27">
        <v>19.37</v>
      </c>
      <c r="I9" s="30">
        <v>21.8</v>
      </c>
      <c r="J9" s="30">
        <v>18.4</v>
      </c>
      <c r="K9" s="34">
        <v>21.34</v>
      </c>
      <c r="L9" s="34">
        <v>18.01</v>
      </c>
      <c r="M9" s="37">
        <v>20.66</v>
      </c>
      <c r="N9" s="37">
        <v>17.43</v>
      </c>
      <c r="O9" s="38">
        <v>20</v>
      </c>
      <c r="P9" s="38">
        <v>12</v>
      </c>
      <c r="Q9" s="22">
        <v>592</v>
      </c>
      <c r="R9" s="38" t="s">
        <v>56</v>
      </c>
      <c r="S9" s="22">
        <v>192</v>
      </c>
      <c r="T9" s="40"/>
      <c r="U9" s="22">
        <v>13</v>
      </c>
      <c r="V9" s="40"/>
      <c r="W9" s="22">
        <f>T9*O9+V9*P9*O9</f>
        <v>0</v>
      </c>
      <c r="X9" s="24">
        <f>T9*E9+V9*F9</f>
        <v>0</v>
      </c>
      <c r="Y9" s="33" t="s">
        <v>78</v>
      </c>
      <c r="Z9" s="22">
        <v>12</v>
      </c>
      <c r="AA9" s="38" t="s">
        <v>79</v>
      </c>
    </row>
    <row r="10" spans="1:27" customHeight="1" ht="75.5">
      <c r="A10" s="22"/>
      <c r="B10" s="22" t="s">
        <v>80</v>
      </c>
      <c r="C10" s="22" t="s">
        <v>81</v>
      </c>
      <c r="D10" s="22"/>
      <c r="E10" s="24">
        <v>459.0</v>
      </c>
      <c r="F10" s="24">
        <v>4649.0</v>
      </c>
      <c r="G10" s="27">
        <v>22.95</v>
      </c>
      <c r="H10" s="27">
        <v>19.37</v>
      </c>
      <c r="I10" s="30">
        <v>21.8</v>
      </c>
      <c r="J10" s="30">
        <v>18.4</v>
      </c>
      <c r="K10" s="34">
        <v>21.34</v>
      </c>
      <c r="L10" s="34">
        <v>18.01</v>
      </c>
      <c r="M10" s="37">
        <v>20.66</v>
      </c>
      <c r="N10" s="37">
        <v>17.43</v>
      </c>
      <c r="O10" s="38">
        <v>20</v>
      </c>
      <c r="P10" s="38">
        <v>12</v>
      </c>
      <c r="Q10" s="22">
        <v>593</v>
      </c>
      <c r="R10" s="38" t="s">
        <v>56</v>
      </c>
      <c r="S10" s="22">
        <v>227</v>
      </c>
      <c r="T10" s="40"/>
      <c r="U10" s="22">
        <v>16</v>
      </c>
      <c r="V10" s="40"/>
      <c r="W10" s="22">
        <f>T10*O10+V10*P10*O10</f>
        <v>0</v>
      </c>
      <c r="X10" s="24">
        <f>T10*E10+V10*F10</f>
        <v>0</v>
      </c>
      <c r="Y10" s="33" t="s">
        <v>82</v>
      </c>
      <c r="Z10" s="22">
        <v>12</v>
      </c>
      <c r="AA10" s="38" t="s">
        <v>66</v>
      </c>
    </row>
    <row r="11" spans="1:27" customHeight="1" ht="75.5">
      <c r="A11" s="22"/>
      <c r="B11" s="22" t="s">
        <v>83</v>
      </c>
      <c r="C11" s="22" t="s">
        <v>84</v>
      </c>
      <c r="D11" s="22"/>
      <c r="E11" s="24">
        <v>459.0</v>
      </c>
      <c r="F11" s="24">
        <v>4649.0</v>
      </c>
      <c r="G11" s="27">
        <v>22.95</v>
      </c>
      <c r="H11" s="27">
        <v>19.37</v>
      </c>
      <c r="I11" s="30">
        <v>21.8</v>
      </c>
      <c r="J11" s="30">
        <v>18.4</v>
      </c>
      <c r="K11" s="34">
        <v>21.34</v>
      </c>
      <c r="L11" s="34">
        <v>18.01</v>
      </c>
      <c r="M11" s="37">
        <v>20.66</v>
      </c>
      <c r="N11" s="37">
        <v>17.43</v>
      </c>
      <c r="O11" s="38">
        <v>20</v>
      </c>
      <c r="P11" s="38">
        <v>12</v>
      </c>
      <c r="Q11" s="22">
        <v>593</v>
      </c>
      <c r="R11" s="38" t="s">
        <v>56</v>
      </c>
      <c r="S11" s="22">
        <v>196</v>
      </c>
      <c r="T11" s="40"/>
      <c r="U11" s="22">
        <v>15</v>
      </c>
      <c r="V11" s="40"/>
      <c r="W11" s="22">
        <f>T11*O11+V11*P11*O11</f>
        <v>0</v>
      </c>
      <c r="X11" s="24">
        <f>T11*E11+V11*F11</f>
        <v>0</v>
      </c>
      <c r="Y11" s="33" t="s">
        <v>85</v>
      </c>
      <c r="Z11" s="22">
        <v>12</v>
      </c>
      <c r="AA11" s="38" t="s">
        <v>66</v>
      </c>
    </row>
    <row r="12" spans="1:27" customHeight="1" ht="75.5">
      <c r="A12" s="22"/>
      <c r="B12" s="22" t="s">
        <v>86</v>
      </c>
      <c r="C12" s="22" t="s">
        <v>87</v>
      </c>
      <c r="D12" s="22"/>
      <c r="E12" s="24">
        <v>369.0</v>
      </c>
      <c r="F12" s="24">
        <v>3799.0</v>
      </c>
      <c r="G12" s="27">
        <v>18.45</v>
      </c>
      <c r="H12" s="27">
        <v>15.83</v>
      </c>
      <c r="I12" s="30">
        <v>17.53</v>
      </c>
      <c r="J12" s="30">
        <v>15.04</v>
      </c>
      <c r="K12" s="34">
        <v>17.16</v>
      </c>
      <c r="L12" s="34">
        <v>14.72</v>
      </c>
      <c r="M12" s="37">
        <v>16.61</v>
      </c>
      <c r="N12" s="37">
        <v>14.25</v>
      </c>
      <c r="O12" s="38">
        <v>20</v>
      </c>
      <c r="P12" s="38">
        <v>12</v>
      </c>
      <c r="Q12" s="22">
        <v>596</v>
      </c>
      <c r="R12" s="38" t="s">
        <v>56</v>
      </c>
      <c r="S12" s="22">
        <v>402</v>
      </c>
      <c r="T12" s="40"/>
      <c r="U12" s="22">
        <v>30</v>
      </c>
      <c r="V12" s="40"/>
      <c r="W12" s="22">
        <f>T12*O12+V12*P12*O12</f>
        <v>0</v>
      </c>
      <c r="X12" s="24">
        <f>T12*E12+V12*F12</f>
        <v>0</v>
      </c>
      <c r="Y12" s="33" t="s">
        <v>88</v>
      </c>
      <c r="Z12" s="22">
        <v>12</v>
      </c>
      <c r="AA12" s="38" t="s">
        <v>89</v>
      </c>
    </row>
    <row r="13" spans="1:27" customHeight="1" ht="75.5">
      <c r="A13" s="22"/>
      <c r="B13" s="22" t="s">
        <v>90</v>
      </c>
      <c r="C13" s="22" t="s">
        <v>91</v>
      </c>
      <c r="D13" s="22"/>
      <c r="E13" s="24">
        <v>389.0</v>
      </c>
      <c r="F13" s="24">
        <v>3949.0</v>
      </c>
      <c r="G13" s="27">
        <v>19.45</v>
      </c>
      <c r="H13" s="27">
        <v>16.45</v>
      </c>
      <c r="I13" s="30">
        <v>18.48</v>
      </c>
      <c r="J13" s="30">
        <v>15.63</v>
      </c>
      <c r="K13" s="34">
        <v>18.09</v>
      </c>
      <c r="L13" s="34">
        <v>15.3</v>
      </c>
      <c r="M13" s="37">
        <v>17.51</v>
      </c>
      <c r="N13" s="37">
        <v>14.81</v>
      </c>
      <c r="O13" s="38">
        <v>20</v>
      </c>
      <c r="P13" s="38">
        <v>12</v>
      </c>
      <c r="Q13" s="22">
        <v>440</v>
      </c>
      <c r="R13" s="38" t="s">
        <v>56</v>
      </c>
      <c r="S13" s="22">
        <v>203</v>
      </c>
      <c r="T13" s="40"/>
      <c r="U13" s="22">
        <v>15</v>
      </c>
      <c r="V13" s="40"/>
      <c r="W13" s="22">
        <f>T13*O13+V13*P13*O13</f>
        <v>0</v>
      </c>
      <c r="X13" s="24">
        <f>T13*E13+V13*F13</f>
        <v>0</v>
      </c>
      <c r="Y13" s="33" t="s">
        <v>92</v>
      </c>
      <c r="Z13" s="22">
        <v>12</v>
      </c>
      <c r="AA13" s="38" t="s">
        <v>89</v>
      </c>
    </row>
    <row r="14" spans="1:27" customHeight="1" ht="75.5">
      <c r="A14" s="22"/>
      <c r="B14" s="22" t="s">
        <v>93</v>
      </c>
      <c r="C14" s="22" t="s">
        <v>94</v>
      </c>
      <c r="D14" s="22"/>
      <c r="E14" s="24">
        <v>409.0</v>
      </c>
      <c r="F14" s="24">
        <v>4149.0</v>
      </c>
      <c r="G14" s="27">
        <v>20.45</v>
      </c>
      <c r="H14" s="27">
        <v>17.29</v>
      </c>
      <c r="I14" s="30">
        <v>19.43</v>
      </c>
      <c r="J14" s="30">
        <v>16.43</v>
      </c>
      <c r="K14" s="34">
        <v>19.02</v>
      </c>
      <c r="L14" s="34">
        <v>16.08</v>
      </c>
      <c r="M14" s="37">
        <v>18.41</v>
      </c>
      <c r="N14" s="37">
        <v>15.56</v>
      </c>
      <c r="O14" s="38">
        <v>20</v>
      </c>
      <c r="P14" s="38">
        <v>12</v>
      </c>
      <c r="Q14" s="22">
        <v>440</v>
      </c>
      <c r="R14" s="38" t="s">
        <v>56</v>
      </c>
      <c r="S14" s="22">
        <v>264</v>
      </c>
      <c r="T14" s="40"/>
      <c r="U14" s="22">
        <v>19</v>
      </c>
      <c r="V14" s="40"/>
      <c r="W14" s="22">
        <f>T14*O14+V14*P14*O14</f>
        <v>0</v>
      </c>
      <c r="X14" s="24">
        <f>T14*E14+V14*F14</f>
        <v>0</v>
      </c>
      <c r="Y14" s="33" t="s">
        <v>95</v>
      </c>
      <c r="Z14" s="22">
        <v>12</v>
      </c>
      <c r="AA14" s="38" t="s">
        <v>96</v>
      </c>
    </row>
    <row r="15" spans="1:27" customHeight="1" ht="75.5">
      <c r="A15" s="22"/>
      <c r="B15" s="22" t="s">
        <v>97</v>
      </c>
      <c r="C15" s="22" t="s">
        <v>98</v>
      </c>
      <c r="D15" s="22"/>
      <c r="E15" s="24">
        <v>409.0</v>
      </c>
      <c r="F15" s="24">
        <v>4149.0</v>
      </c>
      <c r="G15" s="27">
        <v>20.45</v>
      </c>
      <c r="H15" s="27">
        <v>17.29</v>
      </c>
      <c r="I15" s="30">
        <v>19.43</v>
      </c>
      <c r="J15" s="30">
        <v>16.43</v>
      </c>
      <c r="K15" s="34">
        <v>19.02</v>
      </c>
      <c r="L15" s="34">
        <v>16.08</v>
      </c>
      <c r="M15" s="37">
        <v>18.41</v>
      </c>
      <c r="N15" s="37">
        <v>15.56</v>
      </c>
      <c r="O15" s="38">
        <v>20</v>
      </c>
      <c r="P15" s="38">
        <v>12</v>
      </c>
      <c r="Q15" s="22">
        <v>440</v>
      </c>
      <c r="R15" s="38" t="s">
        <v>56</v>
      </c>
      <c r="S15" s="22">
        <v>157</v>
      </c>
      <c r="T15" s="40"/>
      <c r="U15" s="22">
        <v>13</v>
      </c>
      <c r="V15" s="40"/>
      <c r="W15" s="22">
        <f>T15*O15+V15*P15*O15</f>
        <v>0</v>
      </c>
      <c r="X15" s="24">
        <f>T15*E15+V15*F15</f>
        <v>0</v>
      </c>
      <c r="Y15" s="33" t="s">
        <v>99</v>
      </c>
      <c r="Z15" s="22">
        <v>12</v>
      </c>
      <c r="AA15" s="38" t="s">
        <v>96</v>
      </c>
    </row>
    <row r="16" spans="1:27" customHeight="1" ht="75.5">
      <c r="A16" s="22"/>
      <c r="B16" s="22" t="s">
        <v>100</v>
      </c>
      <c r="C16" s="22" t="s">
        <v>101</v>
      </c>
      <c r="D16" s="22"/>
      <c r="E16" s="24">
        <v>409.0</v>
      </c>
      <c r="F16" s="24">
        <v>4149.0</v>
      </c>
      <c r="G16" s="27">
        <v>20.45</v>
      </c>
      <c r="H16" s="27">
        <v>17.29</v>
      </c>
      <c r="I16" s="30">
        <v>19.43</v>
      </c>
      <c r="J16" s="30">
        <v>16.43</v>
      </c>
      <c r="K16" s="34">
        <v>19.02</v>
      </c>
      <c r="L16" s="34">
        <v>16.08</v>
      </c>
      <c r="M16" s="37">
        <v>18.41</v>
      </c>
      <c r="N16" s="37">
        <v>15.56</v>
      </c>
      <c r="O16" s="38">
        <v>20</v>
      </c>
      <c r="P16" s="38">
        <v>12</v>
      </c>
      <c r="Q16" s="22">
        <v>440</v>
      </c>
      <c r="R16" s="38" t="s">
        <v>56</v>
      </c>
      <c r="S16" s="22">
        <v>205</v>
      </c>
      <c r="T16" s="40"/>
      <c r="U16" s="22">
        <v>15</v>
      </c>
      <c r="V16" s="40"/>
      <c r="W16" s="22">
        <f>T16*O16+V16*P16*O16</f>
        <v>0</v>
      </c>
      <c r="X16" s="24">
        <f>T16*E16+V16*F16</f>
        <v>0</v>
      </c>
      <c r="Y16" s="33" t="s">
        <v>102</v>
      </c>
      <c r="Z16" s="22">
        <v>12</v>
      </c>
      <c r="AA16" s="38" t="s">
        <v>103</v>
      </c>
    </row>
    <row r="17" spans="1:27" customHeight="1" ht="75.5">
      <c r="A17" s="22"/>
      <c r="B17" s="22" t="s">
        <v>104</v>
      </c>
      <c r="C17" s="22" t="s">
        <v>105</v>
      </c>
      <c r="D17" s="22"/>
      <c r="E17" s="24">
        <v>409.0</v>
      </c>
      <c r="F17" s="24">
        <v>4149.0</v>
      </c>
      <c r="G17" s="27">
        <v>20.45</v>
      </c>
      <c r="H17" s="27">
        <v>17.29</v>
      </c>
      <c r="I17" s="30">
        <v>19.43</v>
      </c>
      <c r="J17" s="30">
        <v>16.43</v>
      </c>
      <c r="K17" s="34">
        <v>19.02</v>
      </c>
      <c r="L17" s="34">
        <v>16.08</v>
      </c>
      <c r="M17" s="37">
        <v>18.41</v>
      </c>
      <c r="N17" s="37">
        <v>15.56</v>
      </c>
      <c r="O17" s="38">
        <v>20</v>
      </c>
      <c r="P17" s="38">
        <v>12</v>
      </c>
      <c r="Q17" s="22">
        <v>440</v>
      </c>
      <c r="R17" s="38" t="s">
        <v>56</v>
      </c>
      <c r="S17" s="22">
        <v>212</v>
      </c>
      <c r="T17" s="40"/>
      <c r="U17" s="22">
        <v>16</v>
      </c>
      <c r="V17" s="40"/>
      <c r="W17" s="22">
        <f>T17*O17+V17*P17*O17</f>
        <v>0</v>
      </c>
      <c r="X17" s="24">
        <f>T17*E17+V17*F17</f>
        <v>0</v>
      </c>
      <c r="Y17" s="33" t="s">
        <v>106</v>
      </c>
      <c r="Z17" s="22">
        <v>12</v>
      </c>
      <c r="AA17" s="38" t="s">
        <v>96</v>
      </c>
    </row>
    <row r="18" spans="1:27" customHeight="1" ht="75.5">
      <c r="A18" s="22"/>
      <c r="B18" s="22" t="s">
        <v>107</v>
      </c>
      <c r="C18" s="22" t="s">
        <v>108</v>
      </c>
      <c r="D18" s="23" t="s">
        <v>55</v>
      </c>
      <c r="E18" s="24">
        <v>334.0</v>
      </c>
      <c r="F18" s="24">
        <v>3301.0</v>
      </c>
      <c r="G18" s="27">
        <v>16.7</v>
      </c>
      <c r="H18" s="27">
        <v>13.75</v>
      </c>
      <c r="I18" s="30">
        <v>15.87</v>
      </c>
      <c r="J18" s="30">
        <v>13.06</v>
      </c>
      <c r="K18" s="34">
        <v>15.53</v>
      </c>
      <c r="L18" s="34">
        <v>12.79</v>
      </c>
      <c r="M18" s="37">
        <v>15.03</v>
      </c>
      <c r="N18" s="37">
        <v>12.38</v>
      </c>
      <c r="O18" s="38">
        <v>20</v>
      </c>
      <c r="P18" s="38">
        <v>12</v>
      </c>
      <c r="Q18" s="22">
        <v>520</v>
      </c>
      <c r="R18" s="38" t="s">
        <v>109</v>
      </c>
      <c r="S18" s="22">
        <v>9</v>
      </c>
      <c r="T18" s="40"/>
      <c r="U18" s="22">
        <v>0</v>
      </c>
      <c r="V18" s="40"/>
      <c r="W18" s="22">
        <f>T18*O18+V18*P18*O18</f>
        <v>0</v>
      </c>
      <c r="X18" s="24">
        <f>T18*E18+V18*F18</f>
        <v>0</v>
      </c>
      <c r="Y18" s="33" t="s">
        <v>110</v>
      </c>
      <c r="Z18" s="22">
        <v>12</v>
      </c>
      <c r="AA18" s="38" t="s">
        <v>111</v>
      </c>
    </row>
    <row r="19" spans="1:27" customHeight="1" ht="75.5">
      <c r="A19" s="22"/>
      <c r="B19" s="22" t="s">
        <v>112</v>
      </c>
      <c r="C19" s="22" t="s">
        <v>113</v>
      </c>
      <c r="D19" s="22"/>
      <c r="E19" s="24">
        <v>399.0</v>
      </c>
      <c r="F19" s="24">
        <v>4099.0</v>
      </c>
      <c r="G19" s="27">
        <v>33.25</v>
      </c>
      <c r="H19" s="27">
        <v>28.47</v>
      </c>
      <c r="I19" s="30">
        <v>31.59</v>
      </c>
      <c r="J19" s="30">
        <v>27.05</v>
      </c>
      <c r="K19" s="34">
        <v>30.92</v>
      </c>
      <c r="L19" s="34">
        <v>26.48</v>
      </c>
      <c r="M19" s="37">
        <v>29.93</v>
      </c>
      <c r="N19" s="37">
        <v>25.62</v>
      </c>
      <c r="O19" s="38">
        <v>12</v>
      </c>
      <c r="P19" s="38">
        <v>12</v>
      </c>
      <c r="Q19" s="22">
        <v>180</v>
      </c>
      <c r="R19" s="38" t="s">
        <v>56</v>
      </c>
      <c r="S19" s="22">
        <v>228</v>
      </c>
      <c r="T19" s="40"/>
      <c r="U19" s="22">
        <v>19</v>
      </c>
      <c r="V19" s="40"/>
      <c r="W19" s="22">
        <f>T19*O19+V19*P19*O19</f>
        <v>0</v>
      </c>
      <c r="X19" s="24">
        <f>T19*E19+V19*F19</f>
        <v>0</v>
      </c>
      <c r="Y19" s="33" t="s">
        <v>114</v>
      </c>
      <c r="Z19" s="22">
        <v>18</v>
      </c>
      <c r="AA19" s="38" t="s">
        <v>115</v>
      </c>
    </row>
    <row r="20" spans="1:27" customHeight="1" ht="75.5">
      <c r="A20" s="22"/>
      <c r="B20" s="22" t="s">
        <v>116</v>
      </c>
      <c r="C20" s="22" t="s">
        <v>117</v>
      </c>
      <c r="D20" s="22"/>
      <c r="E20" s="24">
        <v>399.0</v>
      </c>
      <c r="F20" s="24">
        <v>4099.0</v>
      </c>
      <c r="G20" s="27">
        <v>33.25</v>
      </c>
      <c r="H20" s="27">
        <v>28.47</v>
      </c>
      <c r="I20" s="30">
        <v>31.59</v>
      </c>
      <c r="J20" s="30">
        <v>27.05</v>
      </c>
      <c r="K20" s="34">
        <v>30.92</v>
      </c>
      <c r="L20" s="34">
        <v>26.48</v>
      </c>
      <c r="M20" s="37">
        <v>29.93</v>
      </c>
      <c r="N20" s="37">
        <v>25.62</v>
      </c>
      <c r="O20" s="38">
        <v>12</v>
      </c>
      <c r="P20" s="38">
        <v>12</v>
      </c>
      <c r="Q20" s="22">
        <v>180</v>
      </c>
      <c r="R20" s="38" t="s">
        <v>56</v>
      </c>
      <c r="S20" s="22">
        <v>234</v>
      </c>
      <c r="T20" s="40"/>
      <c r="U20" s="22">
        <v>19</v>
      </c>
      <c r="V20" s="40"/>
      <c r="W20" s="22">
        <f>T20*O20+V20*P20*O20</f>
        <v>0</v>
      </c>
      <c r="X20" s="24">
        <f>T20*E20+V20*F20</f>
        <v>0</v>
      </c>
      <c r="Y20" s="33" t="s">
        <v>118</v>
      </c>
      <c r="Z20" s="22">
        <v>18</v>
      </c>
      <c r="AA20" s="38" t="s">
        <v>119</v>
      </c>
    </row>
    <row r="21" spans="1:27" customHeight="1" ht="75.5">
      <c r="A21" s="22"/>
      <c r="B21" s="22" t="s">
        <v>120</v>
      </c>
      <c r="C21" s="22" t="s">
        <v>121</v>
      </c>
      <c r="D21" s="22"/>
      <c r="E21" s="24">
        <v>399.0</v>
      </c>
      <c r="F21" s="24">
        <v>4099.0</v>
      </c>
      <c r="G21" s="27">
        <v>33.25</v>
      </c>
      <c r="H21" s="27">
        <v>28.47</v>
      </c>
      <c r="I21" s="30">
        <v>31.59</v>
      </c>
      <c r="J21" s="30">
        <v>27.05</v>
      </c>
      <c r="K21" s="34">
        <v>30.92</v>
      </c>
      <c r="L21" s="34">
        <v>26.48</v>
      </c>
      <c r="M21" s="37">
        <v>29.93</v>
      </c>
      <c r="N21" s="37">
        <v>25.62</v>
      </c>
      <c r="O21" s="38">
        <v>12</v>
      </c>
      <c r="P21" s="38">
        <v>12</v>
      </c>
      <c r="Q21" s="22">
        <v>180</v>
      </c>
      <c r="R21" s="38" t="s">
        <v>56</v>
      </c>
      <c r="S21" s="22">
        <v>227</v>
      </c>
      <c r="T21" s="40"/>
      <c r="U21" s="22">
        <v>18</v>
      </c>
      <c r="V21" s="40"/>
      <c r="W21" s="22">
        <f>T21*O21+V21*P21*O21</f>
        <v>0</v>
      </c>
      <c r="X21" s="24">
        <f>T21*E21+V21*F21</f>
        <v>0</v>
      </c>
      <c r="Y21" s="33" t="s">
        <v>122</v>
      </c>
      <c r="Z21" s="22">
        <v>18</v>
      </c>
      <c r="AA21" s="38" t="s">
        <v>115</v>
      </c>
    </row>
    <row r="22" spans="1:27" customHeight="1" ht="75.5">
      <c r="A22" s="22"/>
      <c r="B22" s="22" t="s">
        <v>123</v>
      </c>
      <c r="C22" s="22" t="s">
        <v>124</v>
      </c>
      <c r="D22" s="22"/>
      <c r="E22" s="24">
        <v>399.0</v>
      </c>
      <c r="F22" s="24">
        <v>4099.0</v>
      </c>
      <c r="G22" s="27">
        <v>33.25</v>
      </c>
      <c r="H22" s="27">
        <v>28.47</v>
      </c>
      <c r="I22" s="30">
        <v>31.59</v>
      </c>
      <c r="J22" s="30">
        <v>27.05</v>
      </c>
      <c r="K22" s="34">
        <v>30.92</v>
      </c>
      <c r="L22" s="34">
        <v>26.48</v>
      </c>
      <c r="M22" s="37">
        <v>29.93</v>
      </c>
      <c r="N22" s="37">
        <v>25.62</v>
      </c>
      <c r="O22" s="38">
        <v>12</v>
      </c>
      <c r="P22" s="38">
        <v>12</v>
      </c>
      <c r="Q22" s="22">
        <v>180</v>
      </c>
      <c r="R22" s="38" t="s">
        <v>56</v>
      </c>
      <c r="S22" s="22">
        <v>215</v>
      </c>
      <c r="T22" s="40"/>
      <c r="U22" s="22">
        <v>17</v>
      </c>
      <c r="V22" s="40"/>
      <c r="W22" s="22">
        <f>T22*O22+V22*P22*O22</f>
        <v>0</v>
      </c>
      <c r="X22" s="24">
        <f>T22*E22+V22*F22</f>
        <v>0</v>
      </c>
      <c r="Y22" s="33" t="s">
        <v>125</v>
      </c>
      <c r="Z22" s="22">
        <v>18</v>
      </c>
      <c r="AA22" s="38" t="s">
        <v>119</v>
      </c>
    </row>
    <row r="23" spans="1:27" customHeight="1" ht="75.5">
      <c r="A23" s="22"/>
      <c r="B23" s="22" t="s">
        <v>126</v>
      </c>
      <c r="C23" s="22" t="s">
        <v>127</v>
      </c>
      <c r="D23" s="22"/>
      <c r="E23" s="24">
        <v>399.0</v>
      </c>
      <c r="F23" s="24">
        <v>4099.0</v>
      </c>
      <c r="G23" s="27">
        <v>33.25</v>
      </c>
      <c r="H23" s="27">
        <v>28.47</v>
      </c>
      <c r="I23" s="30">
        <v>31.59</v>
      </c>
      <c r="J23" s="30">
        <v>27.05</v>
      </c>
      <c r="K23" s="34">
        <v>30.92</v>
      </c>
      <c r="L23" s="34">
        <v>26.48</v>
      </c>
      <c r="M23" s="37">
        <v>29.93</v>
      </c>
      <c r="N23" s="37">
        <v>25.62</v>
      </c>
      <c r="O23" s="38">
        <v>12</v>
      </c>
      <c r="P23" s="38">
        <v>12</v>
      </c>
      <c r="Q23" s="22">
        <v>180</v>
      </c>
      <c r="R23" s="38" t="s">
        <v>56</v>
      </c>
      <c r="S23" s="22">
        <v>228</v>
      </c>
      <c r="T23" s="40"/>
      <c r="U23" s="22">
        <v>19</v>
      </c>
      <c r="V23" s="40"/>
      <c r="W23" s="22">
        <f>T23*O23+V23*P23*O23</f>
        <v>0</v>
      </c>
      <c r="X23" s="24">
        <f>T23*E23+V23*F23</f>
        <v>0</v>
      </c>
      <c r="Y23" s="33" t="s">
        <v>128</v>
      </c>
      <c r="Z23" s="22">
        <v>18</v>
      </c>
      <c r="AA23" s="38" t="s">
        <v>119</v>
      </c>
    </row>
    <row r="24" spans="1:27" customHeight="1" ht="75.5">
      <c r="A24" s="22"/>
      <c r="B24" s="22" t="s">
        <v>129</v>
      </c>
      <c r="C24" s="22" t="s">
        <v>130</v>
      </c>
      <c r="D24" s="22"/>
      <c r="E24" s="24">
        <v>399.0</v>
      </c>
      <c r="F24" s="24">
        <v>4099.0</v>
      </c>
      <c r="G24" s="27">
        <v>33.25</v>
      </c>
      <c r="H24" s="27">
        <v>28.47</v>
      </c>
      <c r="I24" s="30">
        <v>31.59</v>
      </c>
      <c r="J24" s="30">
        <v>27.05</v>
      </c>
      <c r="K24" s="34">
        <v>30.92</v>
      </c>
      <c r="L24" s="34">
        <v>26.48</v>
      </c>
      <c r="M24" s="37">
        <v>29.93</v>
      </c>
      <c r="N24" s="37">
        <v>25.62</v>
      </c>
      <c r="O24" s="38">
        <v>12</v>
      </c>
      <c r="P24" s="38">
        <v>12</v>
      </c>
      <c r="Q24" s="22">
        <v>180</v>
      </c>
      <c r="R24" s="38" t="s">
        <v>56</v>
      </c>
      <c r="S24" s="22">
        <v>232</v>
      </c>
      <c r="T24" s="40"/>
      <c r="U24" s="22">
        <v>19</v>
      </c>
      <c r="V24" s="40"/>
      <c r="W24" s="22">
        <f>T24*O24+V24*P24*O24</f>
        <v>0</v>
      </c>
      <c r="X24" s="24">
        <f>T24*E24+V24*F24</f>
        <v>0</v>
      </c>
      <c r="Y24" s="33" t="s">
        <v>131</v>
      </c>
      <c r="Z24" s="22">
        <v>18</v>
      </c>
      <c r="AA24" s="38" t="s">
        <v>115</v>
      </c>
    </row>
    <row r="25" spans="1:27" customHeight="1" ht="75.5">
      <c r="A25" s="22"/>
      <c r="B25" s="22" t="s">
        <v>132</v>
      </c>
      <c r="C25" s="22" t="s">
        <v>133</v>
      </c>
      <c r="D25" s="22"/>
      <c r="E25" s="24">
        <v>409.0</v>
      </c>
      <c r="F25" s="24">
        <v>4149.0</v>
      </c>
      <c r="G25" s="27">
        <v>34.08</v>
      </c>
      <c r="H25" s="27">
        <v>28.81</v>
      </c>
      <c r="I25" s="30">
        <v>32.38</v>
      </c>
      <c r="J25" s="30">
        <v>27.37</v>
      </c>
      <c r="K25" s="34">
        <v>31.69</v>
      </c>
      <c r="L25" s="34">
        <v>26.79</v>
      </c>
      <c r="M25" s="37">
        <v>30.67</v>
      </c>
      <c r="N25" s="37">
        <v>25.93</v>
      </c>
      <c r="O25" s="38">
        <v>12</v>
      </c>
      <c r="P25" s="38">
        <v>12</v>
      </c>
      <c r="Q25" s="22">
        <v>216</v>
      </c>
      <c r="R25" s="38" t="s">
        <v>56</v>
      </c>
      <c r="S25" s="22">
        <v>217</v>
      </c>
      <c r="T25" s="40"/>
      <c r="U25" s="22">
        <v>18</v>
      </c>
      <c r="V25" s="40"/>
      <c r="W25" s="22">
        <f>T25*O25+V25*P25*O25</f>
        <v>0</v>
      </c>
      <c r="X25" s="24">
        <f>T25*E25+V25*F25</f>
        <v>0</v>
      </c>
      <c r="Y25" s="33" t="s">
        <v>114</v>
      </c>
      <c r="Z25" s="22">
        <v>18</v>
      </c>
      <c r="AA25" s="38" t="s">
        <v>115</v>
      </c>
    </row>
    <row r="26" spans="1:27" customHeight="1" ht="75.5">
      <c r="A26" s="22"/>
      <c r="B26" s="22" t="s">
        <v>134</v>
      </c>
      <c r="C26" s="22" t="s">
        <v>135</v>
      </c>
      <c r="D26" s="22"/>
      <c r="E26" s="24">
        <v>409.0</v>
      </c>
      <c r="F26" s="24">
        <v>4149.0</v>
      </c>
      <c r="G26" s="27">
        <v>34.08</v>
      </c>
      <c r="H26" s="27">
        <v>28.81</v>
      </c>
      <c r="I26" s="30">
        <v>32.38</v>
      </c>
      <c r="J26" s="30">
        <v>27.37</v>
      </c>
      <c r="K26" s="34">
        <v>31.69</v>
      </c>
      <c r="L26" s="34">
        <v>26.79</v>
      </c>
      <c r="M26" s="37">
        <v>30.67</v>
      </c>
      <c r="N26" s="37">
        <v>25.93</v>
      </c>
      <c r="O26" s="38">
        <v>12</v>
      </c>
      <c r="P26" s="38">
        <v>12</v>
      </c>
      <c r="Q26" s="22">
        <v>216</v>
      </c>
      <c r="R26" s="38" t="s">
        <v>56</v>
      </c>
      <c r="S26" s="22">
        <v>198</v>
      </c>
      <c r="T26" s="40"/>
      <c r="U26" s="22">
        <v>16</v>
      </c>
      <c r="V26" s="40"/>
      <c r="W26" s="22">
        <f>T26*O26+V26*P26*O26</f>
        <v>0</v>
      </c>
      <c r="X26" s="24">
        <f>T26*E26+V26*F26</f>
        <v>0</v>
      </c>
      <c r="Y26" s="33" t="s">
        <v>118</v>
      </c>
      <c r="Z26" s="22">
        <v>18</v>
      </c>
      <c r="AA26" s="38" t="s">
        <v>119</v>
      </c>
    </row>
    <row r="27" spans="1:27" customHeight="1" ht="75.5">
      <c r="A27" s="22"/>
      <c r="B27" s="22" t="s">
        <v>136</v>
      </c>
      <c r="C27" s="22" t="s">
        <v>137</v>
      </c>
      <c r="D27" s="22"/>
      <c r="E27" s="24">
        <v>409.0</v>
      </c>
      <c r="F27" s="24">
        <v>4149.0</v>
      </c>
      <c r="G27" s="27">
        <v>34.08</v>
      </c>
      <c r="H27" s="27">
        <v>28.81</v>
      </c>
      <c r="I27" s="30">
        <v>32.38</v>
      </c>
      <c r="J27" s="30">
        <v>27.37</v>
      </c>
      <c r="K27" s="34">
        <v>31.69</v>
      </c>
      <c r="L27" s="34">
        <v>26.79</v>
      </c>
      <c r="M27" s="37">
        <v>30.67</v>
      </c>
      <c r="N27" s="37">
        <v>25.93</v>
      </c>
      <c r="O27" s="38">
        <v>12</v>
      </c>
      <c r="P27" s="38">
        <v>12</v>
      </c>
      <c r="Q27" s="22">
        <v>216</v>
      </c>
      <c r="R27" s="38" t="s">
        <v>56</v>
      </c>
      <c r="S27" s="22">
        <v>217</v>
      </c>
      <c r="T27" s="40"/>
      <c r="U27" s="22">
        <v>18</v>
      </c>
      <c r="V27" s="40"/>
      <c r="W27" s="22">
        <f>T27*O27+V27*P27*O27</f>
        <v>0</v>
      </c>
      <c r="X27" s="24">
        <f>T27*E27+V27*F27</f>
        <v>0</v>
      </c>
      <c r="Y27" s="33" t="s">
        <v>122</v>
      </c>
      <c r="Z27" s="22">
        <v>18</v>
      </c>
      <c r="AA27" s="38" t="s">
        <v>115</v>
      </c>
    </row>
    <row r="28" spans="1:27" customHeight="1" ht="75.5">
      <c r="A28" s="22"/>
      <c r="B28" s="22" t="s">
        <v>138</v>
      </c>
      <c r="C28" s="22" t="s">
        <v>139</v>
      </c>
      <c r="D28" s="22"/>
      <c r="E28" s="24">
        <v>409.0</v>
      </c>
      <c r="F28" s="24">
        <v>4149.0</v>
      </c>
      <c r="G28" s="27">
        <v>34.08</v>
      </c>
      <c r="H28" s="27">
        <v>28.81</v>
      </c>
      <c r="I28" s="30">
        <v>32.38</v>
      </c>
      <c r="J28" s="30">
        <v>27.37</v>
      </c>
      <c r="K28" s="34">
        <v>31.69</v>
      </c>
      <c r="L28" s="34">
        <v>26.79</v>
      </c>
      <c r="M28" s="37">
        <v>30.67</v>
      </c>
      <c r="N28" s="37">
        <v>25.93</v>
      </c>
      <c r="O28" s="38">
        <v>12</v>
      </c>
      <c r="P28" s="38">
        <v>12</v>
      </c>
      <c r="Q28" s="22">
        <v>216</v>
      </c>
      <c r="R28" s="38" t="s">
        <v>56</v>
      </c>
      <c r="S28" s="22">
        <v>191</v>
      </c>
      <c r="T28" s="40"/>
      <c r="U28" s="22">
        <v>15</v>
      </c>
      <c r="V28" s="40"/>
      <c r="W28" s="22">
        <f>T28*O28+V28*P28*O28</f>
        <v>0</v>
      </c>
      <c r="X28" s="24">
        <f>T28*E28+V28*F28</f>
        <v>0</v>
      </c>
      <c r="Y28" s="33" t="s">
        <v>125</v>
      </c>
      <c r="Z28" s="22">
        <v>18</v>
      </c>
      <c r="AA28" s="38" t="s">
        <v>119</v>
      </c>
    </row>
    <row r="29" spans="1:27" customHeight="1" ht="75.5">
      <c r="A29" s="22"/>
      <c r="B29" s="22" t="s">
        <v>140</v>
      </c>
      <c r="C29" s="22" t="s">
        <v>141</v>
      </c>
      <c r="D29" s="22"/>
      <c r="E29" s="24">
        <v>409.0</v>
      </c>
      <c r="F29" s="24">
        <v>4149.0</v>
      </c>
      <c r="G29" s="27">
        <v>34.08</v>
      </c>
      <c r="H29" s="27">
        <v>28.81</v>
      </c>
      <c r="I29" s="30">
        <v>32.38</v>
      </c>
      <c r="J29" s="30">
        <v>27.37</v>
      </c>
      <c r="K29" s="34">
        <v>31.69</v>
      </c>
      <c r="L29" s="34">
        <v>26.79</v>
      </c>
      <c r="M29" s="37">
        <v>30.67</v>
      </c>
      <c r="N29" s="37">
        <v>25.93</v>
      </c>
      <c r="O29" s="38">
        <v>12</v>
      </c>
      <c r="P29" s="38">
        <v>12</v>
      </c>
      <c r="Q29" s="22">
        <v>216</v>
      </c>
      <c r="R29" s="38" t="s">
        <v>56</v>
      </c>
      <c r="S29" s="22">
        <v>227</v>
      </c>
      <c r="T29" s="40"/>
      <c r="U29" s="22">
        <v>18</v>
      </c>
      <c r="V29" s="40"/>
      <c r="W29" s="22">
        <f>T29*O29+V29*P29*O29</f>
        <v>0</v>
      </c>
      <c r="X29" s="24">
        <f>T29*E29+V29*F29</f>
        <v>0</v>
      </c>
      <c r="Y29" s="33" t="s">
        <v>128</v>
      </c>
      <c r="Z29" s="22">
        <v>18</v>
      </c>
      <c r="AA29" s="38" t="s">
        <v>119</v>
      </c>
    </row>
    <row r="30" spans="1:27" customHeight="1" ht="75.5">
      <c r="A30" s="22"/>
      <c r="B30" s="22" t="s">
        <v>142</v>
      </c>
      <c r="C30" s="22" t="s">
        <v>143</v>
      </c>
      <c r="D30" s="22"/>
      <c r="E30" s="24">
        <v>409.0</v>
      </c>
      <c r="F30" s="24">
        <v>4149.0</v>
      </c>
      <c r="G30" s="27">
        <v>34.08</v>
      </c>
      <c r="H30" s="27">
        <v>28.81</v>
      </c>
      <c r="I30" s="30">
        <v>32.38</v>
      </c>
      <c r="J30" s="30">
        <v>27.37</v>
      </c>
      <c r="K30" s="34">
        <v>31.69</v>
      </c>
      <c r="L30" s="34">
        <v>26.79</v>
      </c>
      <c r="M30" s="37">
        <v>30.67</v>
      </c>
      <c r="N30" s="37">
        <v>25.93</v>
      </c>
      <c r="O30" s="38">
        <v>12</v>
      </c>
      <c r="P30" s="38">
        <v>12</v>
      </c>
      <c r="Q30" s="22">
        <v>216</v>
      </c>
      <c r="R30" s="38" t="s">
        <v>56</v>
      </c>
      <c r="S30" s="22">
        <v>233</v>
      </c>
      <c r="T30" s="40"/>
      <c r="U30" s="22">
        <v>19</v>
      </c>
      <c r="V30" s="40"/>
      <c r="W30" s="22">
        <f>T30*O30+V30*P30*O30</f>
        <v>0</v>
      </c>
      <c r="X30" s="24">
        <f>T30*E30+V30*F30</f>
        <v>0</v>
      </c>
      <c r="Y30" s="33" t="s">
        <v>131</v>
      </c>
      <c r="Z30" s="22">
        <v>18</v>
      </c>
      <c r="AA30" s="38" t="s">
        <v>115</v>
      </c>
    </row>
    <row r="31" spans="1:27" customHeight="1" ht="75.5">
      <c r="A31" s="22"/>
      <c r="B31" s="22" t="s">
        <v>144</v>
      </c>
      <c r="C31" s="22" t="s">
        <v>145</v>
      </c>
      <c r="D31" s="22"/>
      <c r="E31" s="24">
        <v>89.0</v>
      </c>
      <c r="F31" s="24">
        <v>1749.0</v>
      </c>
      <c r="G31" s="27">
        <v>89.0</v>
      </c>
      <c r="H31" s="27">
        <v>72.88</v>
      </c>
      <c r="I31" s="30">
        <v>84.55</v>
      </c>
      <c r="J31" s="30">
        <v>69.24</v>
      </c>
      <c r="K31" s="34">
        <v>82.77</v>
      </c>
      <c r="L31" s="34">
        <v>67.78</v>
      </c>
      <c r="M31" s="37">
        <v>80.1</v>
      </c>
      <c r="N31" s="37">
        <v>65.59</v>
      </c>
      <c r="O31" s="38">
        <v>1</v>
      </c>
      <c r="P31" s="38">
        <v>24</v>
      </c>
      <c r="Q31" s="22">
        <v>60</v>
      </c>
      <c r="R31" s="38" t="s">
        <v>56</v>
      </c>
      <c r="S31" s="22">
        <v>369</v>
      </c>
      <c r="T31" s="40"/>
      <c r="U31" s="22">
        <v>15</v>
      </c>
      <c r="V31" s="40"/>
      <c r="W31" s="22">
        <f>T31*O31+V31*P31*O31</f>
        <v>0</v>
      </c>
      <c r="X31" s="24">
        <f>T31*E31+V31*F31</f>
        <v>0</v>
      </c>
      <c r="Y31" s="33" t="s">
        <v>146</v>
      </c>
      <c r="Z31" s="22">
        <v>18</v>
      </c>
      <c r="AA31" s="38" t="s">
        <v>119</v>
      </c>
    </row>
    <row r="32" spans="1:27" customHeight="1" ht="75.5">
      <c r="A32" s="22"/>
      <c r="B32" s="22" t="s">
        <v>147</v>
      </c>
      <c r="C32" s="22" t="s">
        <v>148</v>
      </c>
      <c r="D32" s="22"/>
      <c r="E32" s="24">
        <v>89.0</v>
      </c>
      <c r="F32" s="24">
        <v>1749.0</v>
      </c>
      <c r="G32" s="27">
        <v>89.0</v>
      </c>
      <c r="H32" s="27">
        <v>72.88</v>
      </c>
      <c r="I32" s="30">
        <v>84.55</v>
      </c>
      <c r="J32" s="30">
        <v>69.24</v>
      </c>
      <c r="K32" s="34">
        <v>82.77</v>
      </c>
      <c r="L32" s="34">
        <v>67.78</v>
      </c>
      <c r="M32" s="37">
        <v>80.1</v>
      </c>
      <c r="N32" s="37">
        <v>65.59</v>
      </c>
      <c r="O32" s="38">
        <v>1</v>
      </c>
      <c r="P32" s="38">
        <v>24</v>
      </c>
      <c r="Q32" s="22">
        <v>60</v>
      </c>
      <c r="R32" s="38" t="s">
        <v>56</v>
      </c>
      <c r="S32" s="22">
        <v>405</v>
      </c>
      <c r="T32" s="40"/>
      <c r="U32" s="22">
        <v>16</v>
      </c>
      <c r="V32" s="40"/>
      <c r="W32" s="22">
        <f>T32*O32+V32*P32*O32</f>
        <v>0</v>
      </c>
      <c r="X32" s="24">
        <f>T32*E32+V32*F32</f>
        <v>0</v>
      </c>
      <c r="Y32" s="33" t="s">
        <v>149</v>
      </c>
      <c r="Z32" s="22">
        <v>18</v>
      </c>
      <c r="AA32" s="38" t="s">
        <v>119</v>
      </c>
    </row>
    <row r="33" spans="1:27" customHeight="1" ht="75.5">
      <c r="A33" s="22"/>
      <c r="B33" s="22" t="s">
        <v>150</v>
      </c>
      <c r="C33" s="22" t="s">
        <v>151</v>
      </c>
      <c r="D33" s="22"/>
      <c r="E33" s="24">
        <v>89.0</v>
      </c>
      <c r="F33" s="24">
        <v>1749.0</v>
      </c>
      <c r="G33" s="27">
        <v>89.0</v>
      </c>
      <c r="H33" s="27">
        <v>72.88</v>
      </c>
      <c r="I33" s="30">
        <v>84.55</v>
      </c>
      <c r="J33" s="30">
        <v>69.24</v>
      </c>
      <c r="K33" s="34">
        <v>82.77</v>
      </c>
      <c r="L33" s="34">
        <v>67.78</v>
      </c>
      <c r="M33" s="37">
        <v>80.1</v>
      </c>
      <c r="N33" s="37">
        <v>65.59</v>
      </c>
      <c r="O33" s="38">
        <v>1</v>
      </c>
      <c r="P33" s="38">
        <v>24</v>
      </c>
      <c r="Q33" s="22">
        <v>60</v>
      </c>
      <c r="R33" s="38" t="s">
        <v>56</v>
      </c>
      <c r="S33" s="22">
        <v>429</v>
      </c>
      <c r="T33" s="40"/>
      <c r="U33" s="22">
        <v>17</v>
      </c>
      <c r="V33" s="40"/>
      <c r="W33" s="22">
        <f>T33*O33+V33*P33*O33</f>
        <v>0</v>
      </c>
      <c r="X33" s="24">
        <f>T33*E33+V33*F33</f>
        <v>0</v>
      </c>
      <c r="Y33" s="33" t="s">
        <v>152</v>
      </c>
      <c r="Z33" s="22">
        <v>18</v>
      </c>
      <c r="AA33" s="38" t="s">
        <v>115</v>
      </c>
    </row>
    <row r="34" spans="1:27" customHeight="1" ht="75.5">
      <c r="A34" s="22"/>
      <c r="B34" s="22" t="s">
        <v>153</v>
      </c>
      <c r="C34" s="22" t="s">
        <v>154</v>
      </c>
      <c r="D34" s="22"/>
      <c r="E34" s="24">
        <v>89.0</v>
      </c>
      <c r="F34" s="24">
        <v>1749.0</v>
      </c>
      <c r="G34" s="27">
        <v>89.0</v>
      </c>
      <c r="H34" s="27">
        <v>72.88</v>
      </c>
      <c r="I34" s="30">
        <v>84.55</v>
      </c>
      <c r="J34" s="30">
        <v>69.24</v>
      </c>
      <c r="K34" s="34">
        <v>82.77</v>
      </c>
      <c r="L34" s="34">
        <v>67.78</v>
      </c>
      <c r="M34" s="37">
        <v>80.1</v>
      </c>
      <c r="N34" s="37">
        <v>65.59</v>
      </c>
      <c r="O34" s="38">
        <v>1</v>
      </c>
      <c r="P34" s="38">
        <v>24</v>
      </c>
      <c r="Q34" s="22">
        <v>60</v>
      </c>
      <c r="R34" s="38" t="s">
        <v>56</v>
      </c>
      <c r="S34" s="22">
        <v>297</v>
      </c>
      <c r="T34" s="40"/>
      <c r="U34" s="22">
        <v>12</v>
      </c>
      <c r="V34" s="40"/>
      <c r="W34" s="22">
        <f>T34*O34+V34*P34*O34</f>
        <v>0</v>
      </c>
      <c r="X34" s="24">
        <f>T34*E34+V34*F34</f>
        <v>0</v>
      </c>
      <c r="Y34" s="33" t="s">
        <v>155</v>
      </c>
      <c r="Z34" s="22">
        <v>18</v>
      </c>
      <c r="AA34" s="38" t="s">
        <v>119</v>
      </c>
    </row>
    <row r="35" spans="1:27" customHeight="1" ht="75.5">
      <c r="A35" s="22"/>
      <c r="B35" s="22" t="s">
        <v>156</v>
      </c>
      <c r="C35" s="22" t="s">
        <v>157</v>
      </c>
      <c r="D35" s="22"/>
      <c r="E35" s="24">
        <v>1209.0</v>
      </c>
      <c r="F35" s="24">
        <v>6149.0</v>
      </c>
      <c r="G35" s="27">
        <v>34.54</v>
      </c>
      <c r="H35" s="27">
        <v>29.28</v>
      </c>
      <c r="I35" s="30">
        <v>32.81</v>
      </c>
      <c r="J35" s="30">
        <v>27.82</v>
      </c>
      <c r="K35" s="34">
        <v>32.12</v>
      </c>
      <c r="L35" s="34">
        <v>27.23</v>
      </c>
      <c r="M35" s="37">
        <v>31.09</v>
      </c>
      <c r="N35" s="37">
        <v>26.35</v>
      </c>
      <c r="O35" s="38">
        <v>35</v>
      </c>
      <c r="P35" s="38">
        <v>6</v>
      </c>
      <c r="Q35" s="22">
        <v>630</v>
      </c>
      <c r="R35" s="38" t="s">
        <v>56</v>
      </c>
      <c r="S35" s="22">
        <v>105</v>
      </c>
      <c r="T35" s="40"/>
      <c r="U35" s="22">
        <v>17</v>
      </c>
      <c r="V35" s="40"/>
      <c r="W35" s="22">
        <f>T35*O35+V35*P35*O35</f>
        <v>0</v>
      </c>
      <c r="X35" s="24">
        <f>T35*E35+V35*F35</f>
        <v>0</v>
      </c>
      <c r="Y35" s="33" t="s">
        <v>158</v>
      </c>
      <c r="Z35" s="22">
        <v>18</v>
      </c>
      <c r="AA35" s="38" t="s">
        <v>115</v>
      </c>
    </row>
    <row r="36" spans="1:27" customHeight="1" ht="75.5">
      <c r="A36" s="22"/>
      <c r="B36" s="22" t="s">
        <v>159</v>
      </c>
      <c r="C36" s="22" t="s">
        <v>160</v>
      </c>
      <c r="D36" s="22"/>
      <c r="E36" s="24">
        <v>229.0</v>
      </c>
      <c r="F36" s="24">
        <v>3549.0</v>
      </c>
      <c r="G36" s="27">
        <v>19.08</v>
      </c>
      <c r="H36" s="27">
        <v>16.43</v>
      </c>
      <c r="I36" s="30">
        <v>18.13</v>
      </c>
      <c r="J36" s="30">
        <v>15.61</v>
      </c>
      <c r="K36" s="34">
        <v>17.74</v>
      </c>
      <c r="L36" s="34">
        <v>15.28</v>
      </c>
      <c r="M36" s="37">
        <v>17.17</v>
      </c>
      <c r="N36" s="37">
        <v>14.79</v>
      </c>
      <c r="O36" s="38">
        <v>12</v>
      </c>
      <c r="P36" s="38">
        <v>18</v>
      </c>
      <c r="Q36" s="22">
        <v>180</v>
      </c>
      <c r="R36" s="38" t="s">
        <v>56</v>
      </c>
      <c r="S36" s="22">
        <v>308</v>
      </c>
      <c r="T36" s="40"/>
      <c r="U36" s="22">
        <v>17</v>
      </c>
      <c r="V36" s="40"/>
      <c r="W36" s="22">
        <f>T36*O36+V36*P36*O36</f>
        <v>0</v>
      </c>
      <c r="X36" s="24">
        <f>T36*E36+V36*F36</f>
        <v>0</v>
      </c>
      <c r="Y36" s="33" t="s">
        <v>161</v>
      </c>
      <c r="Z36" s="22">
        <v>18</v>
      </c>
      <c r="AA36" s="38" t="s">
        <v>115</v>
      </c>
    </row>
    <row r="37" spans="1:27" customHeight="1" ht="75.5">
      <c r="A37" s="22"/>
      <c r="B37" s="22" t="s">
        <v>162</v>
      </c>
      <c r="C37" s="22" t="s">
        <v>163</v>
      </c>
      <c r="D37" s="22"/>
      <c r="E37" s="24">
        <v>229.0</v>
      </c>
      <c r="F37" s="24">
        <v>3549.0</v>
      </c>
      <c r="G37" s="27">
        <v>19.08</v>
      </c>
      <c r="H37" s="27">
        <v>16.43</v>
      </c>
      <c r="I37" s="30">
        <v>18.13</v>
      </c>
      <c r="J37" s="30">
        <v>15.61</v>
      </c>
      <c r="K37" s="34">
        <v>17.74</v>
      </c>
      <c r="L37" s="34">
        <v>15.28</v>
      </c>
      <c r="M37" s="37">
        <v>17.17</v>
      </c>
      <c r="N37" s="37">
        <v>14.79</v>
      </c>
      <c r="O37" s="38">
        <v>12</v>
      </c>
      <c r="P37" s="38">
        <v>18</v>
      </c>
      <c r="Q37" s="22">
        <v>180</v>
      </c>
      <c r="R37" s="38" t="s">
        <v>56</v>
      </c>
      <c r="S37" s="22">
        <v>315</v>
      </c>
      <c r="T37" s="40"/>
      <c r="U37" s="22">
        <v>17</v>
      </c>
      <c r="V37" s="40"/>
      <c r="W37" s="22">
        <f>T37*O37+V37*P37*O37</f>
        <v>0</v>
      </c>
      <c r="X37" s="24">
        <f>T37*E37+V37*F37</f>
        <v>0</v>
      </c>
      <c r="Y37" s="33" t="s">
        <v>164</v>
      </c>
      <c r="Z37" s="22">
        <v>18</v>
      </c>
      <c r="AA37" s="38" t="s">
        <v>119</v>
      </c>
    </row>
    <row r="38" spans="1:27" customHeight="1" ht="75.5">
      <c r="A38" s="22"/>
      <c r="B38" s="22" t="s">
        <v>165</v>
      </c>
      <c r="C38" s="22" t="s">
        <v>166</v>
      </c>
      <c r="D38" s="22"/>
      <c r="E38" s="24">
        <v>229.0</v>
      </c>
      <c r="F38" s="24">
        <v>3549.0</v>
      </c>
      <c r="G38" s="27">
        <v>19.08</v>
      </c>
      <c r="H38" s="27">
        <v>16.43</v>
      </c>
      <c r="I38" s="30">
        <v>18.13</v>
      </c>
      <c r="J38" s="30">
        <v>15.61</v>
      </c>
      <c r="K38" s="34">
        <v>17.74</v>
      </c>
      <c r="L38" s="34">
        <v>15.28</v>
      </c>
      <c r="M38" s="37">
        <v>17.17</v>
      </c>
      <c r="N38" s="37">
        <v>14.79</v>
      </c>
      <c r="O38" s="38">
        <v>12</v>
      </c>
      <c r="P38" s="38">
        <v>18</v>
      </c>
      <c r="Q38" s="22">
        <v>180</v>
      </c>
      <c r="R38" s="38" t="s">
        <v>56</v>
      </c>
      <c r="S38" s="22">
        <v>242</v>
      </c>
      <c r="T38" s="40"/>
      <c r="U38" s="22">
        <v>13</v>
      </c>
      <c r="V38" s="40"/>
      <c r="W38" s="22">
        <f>T38*O38+V38*P38*O38</f>
        <v>0</v>
      </c>
      <c r="X38" s="24">
        <f>T38*E38+V38*F38</f>
        <v>0</v>
      </c>
      <c r="Y38" s="33" t="s">
        <v>167</v>
      </c>
      <c r="Z38" s="22">
        <v>18</v>
      </c>
      <c r="AA38" s="38" t="s">
        <v>119</v>
      </c>
    </row>
    <row r="39" spans="1:27" customHeight="1" ht="75.5">
      <c r="A39" s="22"/>
      <c r="B39" s="22" t="s">
        <v>168</v>
      </c>
      <c r="C39" s="22" t="s">
        <v>169</v>
      </c>
      <c r="D39" s="22"/>
      <c r="E39" s="24">
        <v>229.0</v>
      </c>
      <c r="F39" s="24">
        <v>3549.0</v>
      </c>
      <c r="G39" s="27">
        <v>19.08</v>
      </c>
      <c r="H39" s="27">
        <v>16.43</v>
      </c>
      <c r="I39" s="30">
        <v>18.13</v>
      </c>
      <c r="J39" s="30">
        <v>15.61</v>
      </c>
      <c r="K39" s="34">
        <v>17.74</v>
      </c>
      <c r="L39" s="34">
        <v>15.28</v>
      </c>
      <c r="M39" s="37">
        <v>17.17</v>
      </c>
      <c r="N39" s="37">
        <v>14.79</v>
      </c>
      <c r="O39" s="38">
        <v>12</v>
      </c>
      <c r="P39" s="38">
        <v>18</v>
      </c>
      <c r="Q39" s="22">
        <v>180</v>
      </c>
      <c r="R39" s="38" t="s">
        <v>56</v>
      </c>
      <c r="S39" s="22">
        <v>311</v>
      </c>
      <c r="T39" s="40"/>
      <c r="U39" s="22">
        <v>17</v>
      </c>
      <c r="V39" s="40"/>
      <c r="W39" s="22">
        <f>T39*O39+V39*P39*O39</f>
        <v>0</v>
      </c>
      <c r="X39" s="24">
        <f>T39*E39+V39*F39</f>
        <v>0</v>
      </c>
      <c r="Y39" s="33" t="s">
        <v>170</v>
      </c>
      <c r="Z39" s="22">
        <v>18</v>
      </c>
      <c r="AA39" s="38" t="s">
        <v>115</v>
      </c>
    </row>
    <row r="40" spans="1:27" customHeight="1" ht="75.5">
      <c r="A40" s="22"/>
      <c r="B40" s="22" t="s">
        <v>171</v>
      </c>
      <c r="C40" s="22" t="s">
        <v>172</v>
      </c>
      <c r="D40" s="22"/>
      <c r="E40" s="24">
        <v>289.0</v>
      </c>
      <c r="F40" s="24">
        <v>2949.0</v>
      </c>
      <c r="G40" s="27">
        <v>14.45</v>
      </c>
      <c r="H40" s="27">
        <v>12.29</v>
      </c>
      <c r="I40" s="30">
        <v>13.73</v>
      </c>
      <c r="J40" s="30">
        <v>11.68</v>
      </c>
      <c r="K40" s="34">
        <v>13.44</v>
      </c>
      <c r="L40" s="34">
        <v>11.43</v>
      </c>
      <c r="M40" s="37">
        <v>13.01</v>
      </c>
      <c r="N40" s="37">
        <v>11.06</v>
      </c>
      <c r="O40" s="38">
        <v>20</v>
      </c>
      <c r="P40" s="38">
        <v>12</v>
      </c>
      <c r="Q40" s="22">
        <v>474</v>
      </c>
      <c r="R40" s="38" t="s">
        <v>56</v>
      </c>
      <c r="S40" s="22">
        <v>159</v>
      </c>
      <c r="T40" s="40"/>
      <c r="U40" s="22">
        <v>12</v>
      </c>
      <c r="V40" s="40"/>
      <c r="W40" s="22">
        <f>T40*O40+V40*P40*O40</f>
        <v>0</v>
      </c>
      <c r="X40" s="24">
        <f>T40*E40+V40*F40</f>
        <v>0</v>
      </c>
      <c r="Y40" s="33" t="s">
        <v>173</v>
      </c>
      <c r="Z40" s="22">
        <v>12</v>
      </c>
      <c r="AA40" s="38" t="s">
        <v>174</v>
      </c>
    </row>
    <row r="41" spans="1:27" customHeight="1" ht="75.5">
      <c r="A41" s="22"/>
      <c r="B41" s="22" t="s">
        <v>175</v>
      </c>
      <c r="C41" s="22" t="s">
        <v>176</v>
      </c>
      <c r="D41" s="22"/>
      <c r="E41" s="24">
        <v>289.0</v>
      </c>
      <c r="F41" s="24">
        <v>2949.0</v>
      </c>
      <c r="G41" s="27">
        <v>14.45</v>
      </c>
      <c r="H41" s="27">
        <v>12.29</v>
      </c>
      <c r="I41" s="30">
        <v>13.73</v>
      </c>
      <c r="J41" s="30">
        <v>11.68</v>
      </c>
      <c r="K41" s="34">
        <v>13.44</v>
      </c>
      <c r="L41" s="34">
        <v>11.43</v>
      </c>
      <c r="M41" s="37">
        <v>13.01</v>
      </c>
      <c r="N41" s="37">
        <v>11.06</v>
      </c>
      <c r="O41" s="38">
        <v>20</v>
      </c>
      <c r="P41" s="38">
        <v>12</v>
      </c>
      <c r="Q41" s="22">
        <v>620</v>
      </c>
      <c r="R41" s="38" t="s">
        <v>56</v>
      </c>
      <c r="S41" s="22">
        <v>10</v>
      </c>
      <c r="T41" s="40"/>
      <c r="U41" s="22">
        <v>0</v>
      </c>
      <c r="V41" s="40"/>
      <c r="W41" s="22">
        <f>T41*O41+V41*P41*O41</f>
        <v>0</v>
      </c>
      <c r="X41" s="24">
        <f>T41*E41+V41*F41</f>
        <v>0</v>
      </c>
      <c r="Y41" s="33" t="s">
        <v>177</v>
      </c>
      <c r="Z41" s="22">
        <v>12</v>
      </c>
      <c r="AA41" s="38" t="s">
        <v>174</v>
      </c>
    </row>
    <row r="42" spans="1:27" customHeight="1" ht="75.5">
      <c r="A42" s="22"/>
      <c r="B42" s="22" t="s">
        <v>178</v>
      </c>
      <c r="C42" s="22" t="s">
        <v>179</v>
      </c>
      <c r="D42" s="22"/>
      <c r="E42" s="24">
        <v>129.0</v>
      </c>
      <c r="F42" s="24">
        <v>2699.0</v>
      </c>
      <c r="G42" s="27">
        <v>10.75</v>
      </c>
      <c r="H42" s="27">
        <v>9.37</v>
      </c>
      <c r="I42" s="30">
        <v>10.21</v>
      </c>
      <c r="J42" s="30">
        <v>8.9</v>
      </c>
      <c r="K42" s="34">
        <v>10.0</v>
      </c>
      <c r="L42" s="34">
        <v>8.71</v>
      </c>
      <c r="M42" s="37">
        <v>9.68</v>
      </c>
      <c r="N42" s="37">
        <v>8.43</v>
      </c>
      <c r="O42" s="38">
        <v>12</v>
      </c>
      <c r="P42" s="38">
        <v>24</v>
      </c>
      <c r="Q42" s="22">
        <v>200</v>
      </c>
      <c r="R42" s="38" t="s">
        <v>56</v>
      </c>
      <c r="S42" s="22">
        <v>743</v>
      </c>
      <c r="T42" s="40"/>
      <c r="U42" s="22">
        <v>30</v>
      </c>
      <c r="V42" s="40"/>
      <c r="W42" s="22">
        <f>T42*O42+V42*P42*O42</f>
        <v>0</v>
      </c>
      <c r="X42" s="24">
        <f>T42*E42+V42*F42</f>
        <v>0</v>
      </c>
      <c r="Y42" s="33" t="s">
        <v>180</v>
      </c>
      <c r="Z42" s="22">
        <v>12</v>
      </c>
      <c r="AA42" s="38" t="s">
        <v>181</v>
      </c>
    </row>
    <row r="43" spans="1:27" customHeight="1" ht="75.5">
      <c r="A43" s="22"/>
      <c r="B43" s="22" t="s">
        <v>182</v>
      </c>
      <c r="C43" s="22" t="s">
        <v>183</v>
      </c>
      <c r="D43" s="22"/>
      <c r="E43" s="24">
        <v>129.0</v>
      </c>
      <c r="F43" s="24">
        <v>2699.0</v>
      </c>
      <c r="G43" s="27">
        <v>10.75</v>
      </c>
      <c r="H43" s="27">
        <v>9.37</v>
      </c>
      <c r="I43" s="30">
        <v>10.21</v>
      </c>
      <c r="J43" s="30">
        <v>8.9</v>
      </c>
      <c r="K43" s="34">
        <v>10.0</v>
      </c>
      <c r="L43" s="34">
        <v>8.71</v>
      </c>
      <c r="M43" s="37">
        <v>9.68</v>
      </c>
      <c r="N43" s="37">
        <v>8.43</v>
      </c>
      <c r="O43" s="38">
        <v>12</v>
      </c>
      <c r="P43" s="38">
        <v>24</v>
      </c>
      <c r="Q43" s="22">
        <v>200</v>
      </c>
      <c r="R43" s="38" t="s">
        <v>56</v>
      </c>
      <c r="S43" s="22">
        <v>683</v>
      </c>
      <c r="T43" s="40"/>
      <c r="U43" s="22">
        <v>28</v>
      </c>
      <c r="V43" s="40"/>
      <c r="W43" s="22">
        <f>T43*O43+V43*P43*O43</f>
        <v>0</v>
      </c>
      <c r="X43" s="24">
        <f>T43*E43+V43*F43</f>
        <v>0</v>
      </c>
      <c r="Y43" s="33" t="s">
        <v>184</v>
      </c>
      <c r="Z43" s="22">
        <v>12</v>
      </c>
      <c r="AA43" s="38" t="s">
        <v>181</v>
      </c>
    </row>
    <row r="44" spans="1:27" customHeight="1" ht="75.5">
      <c r="A44" s="22"/>
      <c r="B44" s="22" t="s">
        <v>185</v>
      </c>
      <c r="C44" s="22" t="s">
        <v>186</v>
      </c>
      <c r="D44" s="23" t="s">
        <v>55</v>
      </c>
      <c r="E44" s="24">
        <v>380.0</v>
      </c>
      <c r="F44" s="24">
        <v>3905.0</v>
      </c>
      <c r="G44" s="27">
        <v>19.0</v>
      </c>
      <c r="H44" s="27">
        <v>16.27</v>
      </c>
      <c r="I44" s="30">
        <v>18.05</v>
      </c>
      <c r="J44" s="30">
        <v>15.46</v>
      </c>
      <c r="K44" s="34">
        <v>17.67</v>
      </c>
      <c r="L44" s="34">
        <v>15.13</v>
      </c>
      <c r="M44" s="37">
        <v>17.1</v>
      </c>
      <c r="N44" s="37">
        <v>14.64</v>
      </c>
      <c r="O44" s="38">
        <v>20</v>
      </c>
      <c r="P44" s="38">
        <v>12</v>
      </c>
      <c r="Q44" s="22">
        <v>460</v>
      </c>
      <c r="R44" s="38" t="s">
        <v>56</v>
      </c>
      <c r="S44" s="22">
        <v>3</v>
      </c>
      <c r="T44" s="40"/>
      <c r="U44" s="22">
        <v>0</v>
      </c>
      <c r="V44" s="40"/>
      <c r="W44" s="22">
        <f>T44*O44+V44*P44*O44</f>
        <v>0</v>
      </c>
      <c r="X44" s="24">
        <f>T44*E44+V44*F44</f>
        <v>0</v>
      </c>
      <c r="Y44" s="33" t="s">
        <v>187</v>
      </c>
      <c r="Z44" s="22">
        <v>12</v>
      </c>
      <c r="AA44" s="38" t="s">
        <v>111</v>
      </c>
    </row>
    <row r="45" spans="1:27" customHeight="1" ht="75.5">
      <c r="A45" s="22"/>
      <c r="B45" s="22" t="s">
        <v>188</v>
      </c>
      <c r="C45" s="22" t="s">
        <v>189</v>
      </c>
      <c r="D45" s="23" t="s">
        <v>55</v>
      </c>
      <c r="E45" s="24">
        <v>380.0</v>
      </c>
      <c r="F45" s="24">
        <v>3905.0</v>
      </c>
      <c r="G45" s="27">
        <v>19.0</v>
      </c>
      <c r="H45" s="27">
        <v>16.27</v>
      </c>
      <c r="I45" s="30">
        <v>18.05</v>
      </c>
      <c r="J45" s="30">
        <v>15.46</v>
      </c>
      <c r="K45" s="34">
        <v>17.67</v>
      </c>
      <c r="L45" s="34">
        <v>15.13</v>
      </c>
      <c r="M45" s="37">
        <v>17.1</v>
      </c>
      <c r="N45" s="37">
        <v>14.64</v>
      </c>
      <c r="O45" s="38">
        <v>20</v>
      </c>
      <c r="P45" s="38">
        <v>12</v>
      </c>
      <c r="Q45" s="22">
        <v>460</v>
      </c>
      <c r="R45" s="38" t="s">
        <v>56</v>
      </c>
      <c r="S45" s="22">
        <v>135</v>
      </c>
      <c r="T45" s="40"/>
      <c r="U45" s="22">
        <v>11</v>
      </c>
      <c r="V45" s="40"/>
      <c r="W45" s="22">
        <f>T45*O45+V45*P45*O45</f>
        <v>0</v>
      </c>
      <c r="X45" s="24">
        <f>T45*E45+V45*F45</f>
        <v>0</v>
      </c>
      <c r="Y45" s="33" t="s">
        <v>190</v>
      </c>
      <c r="Z45" s="22">
        <v>12</v>
      </c>
      <c r="AA45" s="38" t="s">
        <v>111</v>
      </c>
    </row>
    <row r="46" spans="1:27" customHeight="1" ht="75.5">
      <c r="A46" s="22"/>
      <c r="B46" s="22" t="s">
        <v>191</v>
      </c>
      <c r="C46" s="22" t="s">
        <v>192</v>
      </c>
      <c r="D46" s="22"/>
      <c r="E46" s="24">
        <v>399.0</v>
      </c>
      <c r="F46" s="24">
        <v>4099.0</v>
      </c>
      <c r="G46" s="27">
        <v>19.95</v>
      </c>
      <c r="H46" s="27">
        <v>17.08</v>
      </c>
      <c r="I46" s="30">
        <v>18.95</v>
      </c>
      <c r="J46" s="30">
        <v>16.23</v>
      </c>
      <c r="K46" s="34">
        <v>18.55</v>
      </c>
      <c r="L46" s="34">
        <v>15.88</v>
      </c>
      <c r="M46" s="37">
        <v>17.96</v>
      </c>
      <c r="N46" s="37">
        <v>15.37</v>
      </c>
      <c r="O46" s="38">
        <v>20</v>
      </c>
      <c r="P46" s="38">
        <v>12</v>
      </c>
      <c r="Q46" s="22">
        <v>522</v>
      </c>
      <c r="R46" s="38" t="s">
        <v>56</v>
      </c>
      <c r="S46" s="22">
        <v>344</v>
      </c>
      <c r="T46" s="40"/>
      <c r="U46" s="22">
        <v>28</v>
      </c>
      <c r="V46" s="40"/>
      <c r="W46" s="22">
        <f>T46*O46+V46*P46*O46</f>
        <v>0</v>
      </c>
      <c r="X46" s="24">
        <f>T46*E46+V46*F46</f>
        <v>0</v>
      </c>
      <c r="Y46" s="33" t="s">
        <v>193</v>
      </c>
      <c r="Z46" s="22">
        <v>12</v>
      </c>
      <c r="AA46" s="38" t="s">
        <v>194</v>
      </c>
    </row>
    <row r="47" spans="1:27" customHeight="1" ht="75.5">
      <c r="A47" s="22"/>
      <c r="B47" s="22" t="s">
        <v>195</v>
      </c>
      <c r="C47" s="22" t="s">
        <v>196</v>
      </c>
      <c r="D47" s="22"/>
      <c r="E47" s="24">
        <v>419.0</v>
      </c>
      <c r="F47" s="24">
        <v>4249.0</v>
      </c>
      <c r="G47" s="27">
        <v>20.95</v>
      </c>
      <c r="H47" s="27">
        <v>17.7</v>
      </c>
      <c r="I47" s="30">
        <v>19.9</v>
      </c>
      <c r="J47" s="30">
        <v>16.82</v>
      </c>
      <c r="K47" s="34">
        <v>19.48</v>
      </c>
      <c r="L47" s="34">
        <v>16.46</v>
      </c>
      <c r="M47" s="37">
        <v>18.86</v>
      </c>
      <c r="N47" s="37">
        <v>15.93</v>
      </c>
      <c r="O47" s="38">
        <v>20</v>
      </c>
      <c r="P47" s="38">
        <v>12</v>
      </c>
      <c r="Q47" s="22">
        <v>569</v>
      </c>
      <c r="R47" s="38" t="s">
        <v>56</v>
      </c>
      <c r="S47" s="22">
        <v>162</v>
      </c>
      <c r="T47" s="40"/>
      <c r="U47" s="22">
        <v>13</v>
      </c>
      <c r="V47" s="40"/>
      <c r="W47" s="22">
        <f>T47*O47+V47*P47*O47</f>
        <v>0</v>
      </c>
      <c r="X47" s="24">
        <f>T47*E47+V47*F47</f>
        <v>0</v>
      </c>
      <c r="Y47" s="33" t="s">
        <v>197</v>
      </c>
      <c r="Z47" s="22">
        <v>12</v>
      </c>
      <c r="AA47" s="38" t="s">
        <v>198</v>
      </c>
    </row>
    <row r="48" spans="1:27" customHeight="1" ht="75.5">
      <c r="A48" s="22"/>
      <c r="B48" s="22" t="s">
        <v>199</v>
      </c>
      <c r="C48" s="22" t="s">
        <v>200</v>
      </c>
      <c r="D48" s="22"/>
      <c r="E48" s="24">
        <v>449.0</v>
      </c>
      <c r="F48" s="24">
        <v>4599.0</v>
      </c>
      <c r="G48" s="27">
        <v>22.45</v>
      </c>
      <c r="H48" s="27">
        <v>19.16</v>
      </c>
      <c r="I48" s="30">
        <v>21.33</v>
      </c>
      <c r="J48" s="30">
        <v>18.2</v>
      </c>
      <c r="K48" s="34">
        <v>20.88</v>
      </c>
      <c r="L48" s="34">
        <v>17.82</v>
      </c>
      <c r="M48" s="37">
        <v>20.21</v>
      </c>
      <c r="N48" s="37">
        <v>17.24</v>
      </c>
      <c r="O48" s="38">
        <v>20</v>
      </c>
      <c r="P48" s="38">
        <v>12</v>
      </c>
      <c r="Q48" s="22">
        <v>460</v>
      </c>
      <c r="R48" s="38" t="s">
        <v>56</v>
      </c>
      <c r="S48" s="22">
        <v>175</v>
      </c>
      <c r="T48" s="40"/>
      <c r="U48" s="22">
        <v>14</v>
      </c>
      <c r="V48" s="40"/>
      <c r="W48" s="22">
        <f>T48*O48+V48*P48*O48</f>
        <v>0</v>
      </c>
      <c r="X48" s="24">
        <f>T48*E48+V48*F48</f>
        <v>0</v>
      </c>
      <c r="Y48" s="33" t="s">
        <v>201</v>
      </c>
      <c r="Z48" s="22">
        <v>12</v>
      </c>
      <c r="AA48" s="38" t="s">
        <v>198</v>
      </c>
    </row>
    <row r="49" spans="1:27" customHeight="1" ht="75.5">
      <c r="A49" s="22"/>
      <c r="B49" s="22" t="s">
        <v>202</v>
      </c>
      <c r="C49" s="22" t="s">
        <v>203</v>
      </c>
      <c r="D49" s="22"/>
      <c r="E49" s="24">
        <v>429.0</v>
      </c>
      <c r="F49" s="24">
        <v>4399.0</v>
      </c>
      <c r="G49" s="27">
        <v>21.45</v>
      </c>
      <c r="H49" s="27">
        <v>18.33</v>
      </c>
      <c r="I49" s="30">
        <v>20.38</v>
      </c>
      <c r="J49" s="30">
        <v>17.41</v>
      </c>
      <c r="K49" s="34">
        <v>19.95</v>
      </c>
      <c r="L49" s="34">
        <v>17.05</v>
      </c>
      <c r="M49" s="37">
        <v>19.31</v>
      </c>
      <c r="N49" s="37">
        <v>16.5</v>
      </c>
      <c r="O49" s="38">
        <v>20</v>
      </c>
      <c r="P49" s="38">
        <v>12</v>
      </c>
      <c r="Q49" s="22">
        <v>520</v>
      </c>
      <c r="R49" s="38" t="s">
        <v>56</v>
      </c>
      <c r="S49" s="22">
        <v>122</v>
      </c>
      <c r="T49" s="40"/>
      <c r="U49" s="22">
        <v>10</v>
      </c>
      <c r="V49" s="40"/>
      <c r="W49" s="22">
        <f>T49*O49+V49*P49*O49</f>
        <v>0</v>
      </c>
      <c r="X49" s="24">
        <f>T49*E49+V49*F49</f>
        <v>0</v>
      </c>
      <c r="Y49" s="33" t="s">
        <v>204</v>
      </c>
      <c r="Z49" s="22">
        <v>12</v>
      </c>
      <c r="AA49" s="38" t="s">
        <v>198</v>
      </c>
    </row>
    <row r="50" spans="1:27" customHeight="1" ht="75.5">
      <c r="A50" s="22"/>
      <c r="B50" s="22" t="s">
        <v>205</v>
      </c>
      <c r="C50" s="22" t="s">
        <v>206</v>
      </c>
      <c r="D50" s="22"/>
      <c r="E50" s="24">
        <v>409.0</v>
      </c>
      <c r="F50" s="24">
        <v>4149.0</v>
      </c>
      <c r="G50" s="27">
        <v>20.45</v>
      </c>
      <c r="H50" s="27">
        <v>17.29</v>
      </c>
      <c r="I50" s="30">
        <v>19.43</v>
      </c>
      <c r="J50" s="30">
        <v>16.43</v>
      </c>
      <c r="K50" s="34">
        <v>19.02</v>
      </c>
      <c r="L50" s="34">
        <v>16.08</v>
      </c>
      <c r="M50" s="37">
        <v>18.41</v>
      </c>
      <c r="N50" s="37">
        <v>15.56</v>
      </c>
      <c r="O50" s="38">
        <v>20</v>
      </c>
      <c r="P50" s="38">
        <v>12</v>
      </c>
      <c r="Q50" s="22">
        <v>520</v>
      </c>
      <c r="R50" s="38" t="s">
        <v>56</v>
      </c>
      <c r="S50" s="22">
        <v>135</v>
      </c>
      <c r="T50" s="40"/>
      <c r="U50" s="22">
        <v>11</v>
      </c>
      <c r="V50" s="40"/>
      <c r="W50" s="22">
        <f>T50*O50+V50*P50*O50</f>
        <v>0</v>
      </c>
      <c r="X50" s="24">
        <f>T50*E50+V50*F50</f>
        <v>0</v>
      </c>
      <c r="Y50" s="33" t="s">
        <v>207</v>
      </c>
      <c r="Z50" s="22">
        <v>12</v>
      </c>
      <c r="AA50" s="38" t="s">
        <v>198</v>
      </c>
    </row>
    <row r="51" spans="1:27" customHeight="1" ht="75.5">
      <c r="A51" s="22"/>
      <c r="B51" s="22" t="s">
        <v>208</v>
      </c>
      <c r="C51" s="22" t="s">
        <v>209</v>
      </c>
      <c r="D51" s="22"/>
      <c r="E51" s="24">
        <v>429.0</v>
      </c>
      <c r="F51" s="24">
        <v>4399.0</v>
      </c>
      <c r="G51" s="27">
        <v>21.45</v>
      </c>
      <c r="H51" s="27">
        <v>18.33</v>
      </c>
      <c r="I51" s="30">
        <v>20.38</v>
      </c>
      <c r="J51" s="30">
        <v>17.41</v>
      </c>
      <c r="K51" s="34">
        <v>19.95</v>
      </c>
      <c r="L51" s="34">
        <v>17.05</v>
      </c>
      <c r="M51" s="37">
        <v>19.31</v>
      </c>
      <c r="N51" s="37">
        <v>16.5</v>
      </c>
      <c r="O51" s="38">
        <v>20</v>
      </c>
      <c r="P51" s="38">
        <v>12</v>
      </c>
      <c r="Q51" s="22">
        <v>654</v>
      </c>
      <c r="R51" s="38" t="s">
        <v>56</v>
      </c>
      <c r="S51" s="22">
        <v>164</v>
      </c>
      <c r="T51" s="40"/>
      <c r="U51" s="22">
        <v>13</v>
      </c>
      <c r="V51" s="40"/>
      <c r="W51" s="22">
        <f>T51*O51+V51*P51*O51</f>
        <v>0</v>
      </c>
      <c r="X51" s="24">
        <f>T51*E51+V51*F51</f>
        <v>0</v>
      </c>
      <c r="Y51" s="33" t="s">
        <v>210</v>
      </c>
      <c r="Z51" s="22">
        <v>12</v>
      </c>
      <c r="AA51" s="38" t="s">
        <v>198</v>
      </c>
    </row>
    <row r="52" spans="1:27" customHeight="1" ht="75.5">
      <c r="A52" s="22"/>
      <c r="B52" s="22" t="s">
        <v>211</v>
      </c>
      <c r="C52" s="22" t="s">
        <v>212</v>
      </c>
      <c r="D52" s="22"/>
      <c r="E52" s="24">
        <v>419.0</v>
      </c>
      <c r="F52" s="24">
        <v>4249.0</v>
      </c>
      <c r="G52" s="27">
        <v>20.95</v>
      </c>
      <c r="H52" s="27">
        <v>17.7</v>
      </c>
      <c r="I52" s="30">
        <v>19.9</v>
      </c>
      <c r="J52" s="30">
        <v>16.82</v>
      </c>
      <c r="K52" s="34">
        <v>19.48</v>
      </c>
      <c r="L52" s="34">
        <v>16.46</v>
      </c>
      <c r="M52" s="37">
        <v>18.86</v>
      </c>
      <c r="N52" s="37">
        <v>15.93</v>
      </c>
      <c r="O52" s="38">
        <v>20</v>
      </c>
      <c r="P52" s="38">
        <v>12</v>
      </c>
      <c r="Q52" s="22">
        <v>569</v>
      </c>
      <c r="R52" s="38" t="s">
        <v>56</v>
      </c>
      <c r="S52" s="22">
        <v>44</v>
      </c>
      <c r="T52" s="40"/>
      <c r="U52" s="22">
        <v>1</v>
      </c>
      <c r="V52" s="40"/>
      <c r="W52" s="22">
        <f>T52*O52+V52*P52*O52</f>
        <v>0</v>
      </c>
      <c r="X52" s="24">
        <f>T52*E52+V52*F52</f>
        <v>0</v>
      </c>
      <c r="Y52" s="33" t="s">
        <v>213</v>
      </c>
      <c r="Z52" s="22">
        <v>12</v>
      </c>
      <c r="AA52" s="38" t="s">
        <v>198</v>
      </c>
    </row>
    <row r="53" spans="1:27" customHeight="1" ht="75.5">
      <c r="A53" s="22"/>
      <c r="B53" s="22" t="s">
        <v>214</v>
      </c>
      <c r="C53" s="22" t="s">
        <v>215</v>
      </c>
      <c r="D53" s="22"/>
      <c r="E53" s="24">
        <v>369.0</v>
      </c>
      <c r="F53" s="24">
        <v>3799.0</v>
      </c>
      <c r="G53" s="27">
        <v>18.45</v>
      </c>
      <c r="H53" s="27">
        <v>15.83</v>
      </c>
      <c r="I53" s="30">
        <v>17.53</v>
      </c>
      <c r="J53" s="30">
        <v>15.04</v>
      </c>
      <c r="K53" s="34">
        <v>17.16</v>
      </c>
      <c r="L53" s="34">
        <v>14.72</v>
      </c>
      <c r="M53" s="37">
        <v>16.61</v>
      </c>
      <c r="N53" s="37">
        <v>14.25</v>
      </c>
      <c r="O53" s="38">
        <v>20</v>
      </c>
      <c r="P53" s="38">
        <v>12</v>
      </c>
      <c r="Q53" s="22">
        <v>400</v>
      </c>
      <c r="R53" s="38" t="s">
        <v>56</v>
      </c>
      <c r="S53" s="22">
        <v>14</v>
      </c>
      <c r="T53" s="40"/>
      <c r="U53" s="22">
        <v>0</v>
      </c>
      <c r="V53" s="40"/>
      <c r="W53" s="22">
        <f>T53*O53+V53*P53*O53</f>
        <v>0</v>
      </c>
      <c r="X53" s="24">
        <f>T53*E53+V53*F53</f>
        <v>0</v>
      </c>
      <c r="Y53" s="33" t="s">
        <v>216</v>
      </c>
      <c r="Z53" s="22">
        <v>12</v>
      </c>
      <c r="AA53" s="38" t="s">
        <v>194</v>
      </c>
    </row>
    <row r="54" spans="1:27" customHeight="1" ht="75.5">
      <c r="A54" s="22"/>
      <c r="B54" s="22" t="s">
        <v>217</v>
      </c>
      <c r="C54" s="22" t="s">
        <v>218</v>
      </c>
      <c r="D54" s="22"/>
      <c r="E54" s="24">
        <v>319.0</v>
      </c>
      <c r="F54" s="24">
        <v>3249.0</v>
      </c>
      <c r="G54" s="27">
        <v>15.95</v>
      </c>
      <c r="H54" s="27">
        <v>13.54</v>
      </c>
      <c r="I54" s="30">
        <v>15.15</v>
      </c>
      <c r="J54" s="30">
        <v>12.86</v>
      </c>
      <c r="K54" s="34">
        <v>14.83</v>
      </c>
      <c r="L54" s="34">
        <v>12.59</v>
      </c>
      <c r="M54" s="37">
        <v>14.36</v>
      </c>
      <c r="N54" s="37">
        <v>12.19</v>
      </c>
      <c r="O54" s="38">
        <v>20</v>
      </c>
      <c r="P54" s="38">
        <v>12</v>
      </c>
      <c r="Q54" s="22">
        <v>340</v>
      </c>
      <c r="R54" s="38" t="s">
        <v>56</v>
      </c>
      <c r="S54" s="22">
        <v>69</v>
      </c>
      <c r="T54" s="40"/>
      <c r="U54" s="22">
        <v>5</v>
      </c>
      <c r="V54" s="40"/>
      <c r="W54" s="22">
        <f>T54*O54+V54*P54*O54</f>
        <v>0</v>
      </c>
      <c r="X54" s="24">
        <f>T54*E54+V54*F54</f>
        <v>0</v>
      </c>
      <c r="Y54" s="33" t="s">
        <v>219</v>
      </c>
      <c r="Z54" s="22">
        <v>12</v>
      </c>
      <c r="AA54" s="38" t="s">
        <v>194</v>
      </c>
    </row>
    <row r="55" spans="1:27" customHeight="1" ht="75.5">
      <c r="A55" s="22"/>
      <c r="B55" s="22" t="s">
        <v>220</v>
      </c>
      <c r="C55" s="22" t="s">
        <v>64</v>
      </c>
      <c r="D55" s="22"/>
      <c r="E55" s="24">
        <v>409.0</v>
      </c>
      <c r="F55" s="24">
        <v>4149.0</v>
      </c>
      <c r="G55" s="27">
        <v>20.45</v>
      </c>
      <c r="H55" s="27">
        <v>17.29</v>
      </c>
      <c r="I55" s="30">
        <v>19.43</v>
      </c>
      <c r="J55" s="30">
        <v>16.43</v>
      </c>
      <c r="K55" s="34">
        <v>19.02</v>
      </c>
      <c r="L55" s="34">
        <v>16.08</v>
      </c>
      <c r="M55" s="37">
        <v>18.41</v>
      </c>
      <c r="N55" s="37">
        <v>15.56</v>
      </c>
      <c r="O55" s="38">
        <v>20</v>
      </c>
      <c r="P55" s="38">
        <v>12</v>
      </c>
      <c r="Q55" s="22">
        <v>500</v>
      </c>
      <c r="R55" s="38" t="s">
        <v>56</v>
      </c>
      <c r="S55" s="22">
        <v>11</v>
      </c>
      <c r="T55" s="40"/>
      <c r="U55" s="22">
        <v>0</v>
      </c>
      <c r="V55" s="40"/>
      <c r="W55" s="22">
        <f>T55*O55+V55*P55*O55</f>
        <v>0</v>
      </c>
      <c r="X55" s="24">
        <f>T55*E55+V55*F55</f>
        <v>0</v>
      </c>
      <c r="Y55" s="33" t="s">
        <v>65</v>
      </c>
      <c r="Z55" s="22">
        <v>12</v>
      </c>
      <c r="AA55" s="38" t="s">
        <v>221</v>
      </c>
    </row>
    <row r="56" spans="1:27" customHeight="1" ht="75.5">
      <c r="A56" s="22"/>
      <c r="B56" s="22" t="s">
        <v>222</v>
      </c>
      <c r="C56" s="22" t="s">
        <v>74</v>
      </c>
      <c r="D56" s="22"/>
      <c r="E56" s="24">
        <v>409.0</v>
      </c>
      <c r="F56" s="24">
        <v>4149.0</v>
      </c>
      <c r="G56" s="27">
        <v>20.45</v>
      </c>
      <c r="H56" s="27">
        <v>17.29</v>
      </c>
      <c r="I56" s="30">
        <v>19.43</v>
      </c>
      <c r="J56" s="30">
        <v>16.43</v>
      </c>
      <c r="K56" s="34">
        <v>19.02</v>
      </c>
      <c r="L56" s="34">
        <v>16.08</v>
      </c>
      <c r="M56" s="37">
        <v>18.41</v>
      </c>
      <c r="N56" s="37">
        <v>15.56</v>
      </c>
      <c r="O56" s="38">
        <v>20</v>
      </c>
      <c r="P56" s="38">
        <v>12</v>
      </c>
      <c r="Q56" s="22">
        <v>500</v>
      </c>
      <c r="R56" s="38" t="s">
        <v>56</v>
      </c>
      <c r="S56" s="22">
        <v>4</v>
      </c>
      <c r="T56" s="40"/>
      <c r="U56" s="22">
        <v>0</v>
      </c>
      <c r="V56" s="40"/>
      <c r="W56" s="22">
        <f>T56*O56+V56*P56*O56</f>
        <v>0</v>
      </c>
      <c r="X56" s="24">
        <f>T56*E56+V56*F56</f>
        <v>0</v>
      </c>
      <c r="Y56" s="33" t="s">
        <v>75</v>
      </c>
      <c r="Z56" s="22">
        <v>12</v>
      </c>
      <c r="AA56" s="38" t="s">
        <v>221</v>
      </c>
    </row>
    <row r="57" spans="1:27" customHeight="1" ht="75.5">
      <c r="A57" s="22"/>
      <c r="B57" s="22" t="s">
        <v>223</v>
      </c>
      <c r="C57" s="22" t="s">
        <v>224</v>
      </c>
      <c r="D57" s="22"/>
      <c r="E57" s="24">
        <v>359.0</v>
      </c>
      <c r="F57" s="24">
        <v>3549.0</v>
      </c>
      <c r="G57" s="27">
        <v>17.95</v>
      </c>
      <c r="H57" s="27">
        <v>14.79</v>
      </c>
      <c r="I57" s="30">
        <v>17.05</v>
      </c>
      <c r="J57" s="30">
        <v>14.05</v>
      </c>
      <c r="K57" s="34">
        <v>16.69</v>
      </c>
      <c r="L57" s="34">
        <v>13.75</v>
      </c>
      <c r="M57" s="37">
        <v>16.16</v>
      </c>
      <c r="N57" s="37">
        <v>13.31</v>
      </c>
      <c r="O57" s="38">
        <v>20</v>
      </c>
      <c r="P57" s="38">
        <v>12</v>
      </c>
      <c r="Q57" s="22">
        <v>480</v>
      </c>
      <c r="R57" s="38" t="s">
        <v>109</v>
      </c>
      <c r="S57" s="22">
        <v>6</v>
      </c>
      <c r="T57" s="40"/>
      <c r="U57" s="22">
        <v>0</v>
      </c>
      <c r="V57" s="40"/>
      <c r="W57" s="22">
        <f>T57*O57+V57*P57*O57</f>
        <v>0</v>
      </c>
      <c r="X57" s="24">
        <f>T57*E57+V57*F57</f>
        <v>0</v>
      </c>
      <c r="Y57" s="33" t="s">
        <v>225</v>
      </c>
      <c r="Z57" s="22">
        <v>12</v>
      </c>
      <c r="AA57" s="38" t="s">
        <v>226</v>
      </c>
    </row>
    <row r="58" spans="1:27" customHeight="1" ht="75.5">
      <c r="A58" s="22"/>
      <c r="B58" s="22" t="s">
        <v>227</v>
      </c>
      <c r="C58" s="22" t="s">
        <v>228</v>
      </c>
      <c r="D58" s="22"/>
      <c r="E58" s="24">
        <v>379.0</v>
      </c>
      <c r="F58" s="24">
        <v>3799.0</v>
      </c>
      <c r="G58" s="27">
        <v>18.95</v>
      </c>
      <c r="H58" s="27">
        <v>15.83</v>
      </c>
      <c r="I58" s="30">
        <v>18.0</v>
      </c>
      <c r="J58" s="30">
        <v>15.04</v>
      </c>
      <c r="K58" s="34">
        <v>17.62</v>
      </c>
      <c r="L58" s="34">
        <v>14.72</v>
      </c>
      <c r="M58" s="37">
        <v>17.06</v>
      </c>
      <c r="N58" s="37">
        <v>14.25</v>
      </c>
      <c r="O58" s="38">
        <v>20</v>
      </c>
      <c r="P58" s="38">
        <v>12</v>
      </c>
      <c r="Q58" s="22">
        <v>500</v>
      </c>
      <c r="R58" s="38" t="s">
        <v>109</v>
      </c>
      <c r="S58" s="22">
        <v>51</v>
      </c>
      <c r="T58" s="40"/>
      <c r="U58" s="22">
        <v>4</v>
      </c>
      <c r="V58" s="40"/>
      <c r="W58" s="22">
        <f>T58*O58+V58*P58*O58</f>
        <v>0</v>
      </c>
      <c r="X58" s="24">
        <f>T58*E58+V58*F58</f>
        <v>0</v>
      </c>
      <c r="Y58" s="33" t="s">
        <v>229</v>
      </c>
      <c r="Z58" s="22">
        <v>18</v>
      </c>
      <c r="AA58" s="38" t="s">
        <v>230</v>
      </c>
    </row>
    <row r="59" spans="1:27" customHeight="1" ht="75.5">
      <c r="A59" s="22"/>
      <c r="B59" s="22" t="s">
        <v>231</v>
      </c>
      <c r="C59" s="22" t="s">
        <v>232</v>
      </c>
      <c r="D59" s="22"/>
      <c r="E59" s="24">
        <v>369.0</v>
      </c>
      <c r="F59" s="24">
        <v>3749.0</v>
      </c>
      <c r="G59" s="27">
        <v>18.45</v>
      </c>
      <c r="H59" s="27">
        <v>15.62</v>
      </c>
      <c r="I59" s="30">
        <v>17.53</v>
      </c>
      <c r="J59" s="30">
        <v>14.84</v>
      </c>
      <c r="K59" s="34">
        <v>17.16</v>
      </c>
      <c r="L59" s="34">
        <v>14.53</v>
      </c>
      <c r="M59" s="37">
        <v>16.61</v>
      </c>
      <c r="N59" s="37">
        <v>14.06</v>
      </c>
      <c r="O59" s="38">
        <v>20</v>
      </c>
      <c r="P59" s="38">
        <v>12</v>
      </c>
      <c r="Q59" s="22">
        <v>440</v>
      </c>
      <c r="R59" s="38" t="s">
        <v>56</v>
      </c>
      <c r="S59" s="22">
        <v>11</v>
      </c>
      <c r="T59" s="40"/>
      <c r="U59" s="22">
        <v>0</v>
      </c>
      <c r="V59" s="40"/>
      <c r="W59" s="22">
        <f>T59*O59+V59*P59*O59</f>
        <v>0</v>
      </c>
      <c r="X59" s="24">
        <f>T59*E59+V59*F59</f>
        <v>0</v>
      </c>
      <c r="Y59" s="33" t="s">
        <v>233</v>
      </c>
      <c r="Z59" s="22">
        <v>12</v>
      </c>
      <c r="AA59" s="38" t="s">
        <v>234</v>
      </c>
    </row>
    <row r="60" spans="1:27" customHeight="1" ht="75.5">
      <c r="A60" s="22"/>
      <c r="B60" s="22" t="s">
        <v>235</v>
      </c>
      <c r="C60" s="22" t="s">
        <v>91</v>
      </c>
      <c r="D60" s="22"/>
      <c r="E60" s="24">
        <v>389.0</v>
      </c>
      <c r="F60" s="24">
        <v>3949.0</v>
      </c>
      <c r="G60" s="27">
        <v>19.45</v>
      </c>
      <c r="H60" s="27">
        <v>16.45</v>
      </c>
      <c r="I60" s="30">
        <v>18.48</v>
      </c>
      <c r="J60" s="30">
        <v>15.63</v>
      </c>
      <c r="K60" s="34">
        <v>18.09</v>
      </c>
      <c r="L60" s="34">
        <v>15.3</v>
      </c>
      <c r="M60" s="37">
        <v>17.51</v>
      </c>
      <c r="N60" s="37">
        <v>14.81</v>
      </c>
      <c r="O60" s="38">
        <v>20</v>
      </c>
      <c r="P60" s="38">
        <v>12</v>
      </c>
      <c r="Q60" s="22">
        <v>440</v>
      </c>
      <c r="R60" s="38" t="s">
        <v>56</v>
      </c>
      <c r="S60" s="22">
        <v>2</v>
      </c>
      <c r="T60" s="40"/>
      <c r="U60" s="22">
        <v>0</v>
      </c>
      <c r="V60" s="40"/>
      <c r="W60" s="22">
        <f>T60*O60+V60*P60*O60</f>
        <v>0</v>
      </c>
      <c r="X60" s="24">
        <f>T60*E60+V60*F60</f>
        <v>0</v>
      </c>
      <c r="Y60" s="33" t="s">
        <v>92</v>
      </c>
      <c r="Z60" s="22">
        <v>12</v>
      </c>
      <c r="AA60" s="38" t="s">
        <v>234</v>
      </c>
    </row>
    <row r="61" spans="1:27">
      <c r="A61" s="42"/>
      <c r="B61" s="42"/>
      <c r="C61" s="42"/>
      <c r="D61" s="42"/>
      <c r="E61" s="43"/>
      <c r="F61" s="43"/>
      <c r="G61" s="44"/>
      <c r="H61" s="44"/>
      <c r="I61" s="45"/>
      <c r="J61" s="45"/>
      <c r="K61" s="46"/>
      <c r="L61" s="46"/>
      <c r="M61" s="47"/>
      <c r="N61" s="47"/>
      <c r="O61" s="48"/>
      <c r="P61" s="48"/>
      <c r="Q61" s="42"/>
      <c r="R61" s="48"/>
      <c r="S61" s="42"/>
      <c r="T61" s="49"/>
      <c r="U61" s="42"/>
      <c r="V61" s="49"/>
      <c r="W61" s="42">
        <f>SUM(W3:W60)</f>
        <v>0</v>
      </c>
      <c r="X61" s="43">
        <f>SUM(X3:X60)</f>
        <v>0</v>
      </c>
      <c r="Y61" s="50"/>
      <c r="Z61" s="42"/>
      <c r="AA61" s="48"/>
    </row>
  </sheetData>
  <mergeCells>
    <mergeCell ref="I1:J1"/>
    <mergeCell ref="K1:L1"/>
    <mergeCell ref="M1:N1"/>
  </mergeCells>
  <conditionalFormatting sqref="X3:X61">
    <cfRule type="cellIs" dxfId="0" priority="1" operator="equal">
      <formula>0</formula>
    </cfRule>
  </conditionalFormatting>
  <conditionalFormatting sqref="W3:W61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30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236</v>
      </c>
      <c r="C3" s="22" t="s">
        <v>237</v>
      </c>
      <c r="D3" s="23" t="s">
        <v>55</v>
      </c>
      <c r="E3" s="24">
        <v>380.0</v>
      </c>
      <c r="F3" s="24">
        <v>3905.0</v>
      </c>
      <c r="G3" s="27">
        <v>19.0</v>
      </c>
      <c r="H3" s="27">
        <v>16.27</v>
      </c>
      <c r="I3" s="30">
        <v>18.05</v>
      </c>
      <c r="J3" s="30">
        <v>15.46</v>
      </c>
      <c r="K3" s="34">
        <v>17.67</v>
      </c>
      <c r="L3" s="34">
        <v>15.13</v>
      </c>
      <c r="M3" s="37">
        <v>17.1</v>
      </c>
      <c r="N3" s="37">
        <v>14.64</v>
      </c>
      <c r="O3" s="38">
        <v>20</v>
      </c>
      <c r="P3" s="38">
        <v>12</v>
      </c>
      <c r="Q3" s="22">
        <v>628</v>
      </c>
      <c r="R3" s="38" t="s">
        <v>56</v>
      </c>
      <c r="S3" s="22">
        <v>80</v>
      </c>
      <c r="T3" s="40"/>
      <c r="U3" s="22">
        <v>6</v>
      </c>
      <c r="V3" s="40"/>
      <c r="W3" s="22">
        <f>T3*O3+V3*P3*O3</f>
        <v>0</v>
      </c>
      <c r="X3" s="24">
        <f>T3*E3+V3*F3</f>
        <v>0</v>
      </c>
      <c r="Y3" s="33" t="s">
        <v>238</v>
      </c>
      <c r="Z3" s="22">
        <v>12</v>
      </c>
      <c r="AA3" s="38" t="s">
        <v>58</v>
      </c>
    </row>
    <row r="4" spans="1:27" customHeight="1" ht="75.5">
      <c r="A4" s="22"/>
      <c r="B4" s="22" t="s">
        <v>239</v>
      </c>
      <c r="C4" s="22" t="s">
        <v>240</v>
      </c>
      <c r="D4" s="23" t="s">
        <v>55</v>
      </c>
      <c r="E4" s="24">
        <v>380.0</v>
      </c>
      <c r="F4" s="24">
        <v>3905.0</v>
      </c>
      <c r="G4" s="27">
        <v>19.0</v>
      </c>
      <c r="H4" s="27">
        <v>16.27</v>
      </c>
      <c r="I4" s="30">
        <v>18.05</v>
      </c>
      <c r="J4" s="30">
        <v>15.46</v>
      </c>
      <c r="K4" s="34">
        <v>17.67</v>
      </c>
      <c r="L4" s="34">
        <v>15.13</v>
      </c>
      <c r="M4" s="37">
        <v>17.1</v>
      </c>
      <c r="N4" s="37">
        <v>14.64</v>
      </c>
      <c r="O4" s="38">
        <v>20</v>
      </c>
      <c r="P4" s="38">
        <v>12</v>
      </c>
      <c r="Q4" s="22">
        <v>596</v>
      </c>
      <c r="R4" s="38" t="s">
        <v>56</v>
      </c>
      <c r="S4" s="22">
        <v>162</v>
      </c>
      <c r="T4" s="40"/>
      <c r="U4" s="22">
        <v>13</v>
      </c>
      <c r="V4" s="40"/>
      <c r="W4" s="22">
        <f>T4*O4+V4*P4*O4</f>
        <v>0</v>
      </c>
      <c r="X4" s="24">
        <f>T4*E4+V4*F4</f>
        <v>0</v>
      </c>
      <c r="Y4" s="33" t="s">
        <v>241</v>
      </c>
      <c r="Z4" s="22">
        <v>12</v>
      </c>
      <c r="AA4" s="38" t="s">
        <v>62</v>
      </c>
    </row>
    <row r="5" spans="1:27" customHeight="1" ht="75.5">
      <c r="A5" s="22"/>
      <c r="B5" s="22" t="s">
        <v>242</v>
      </c>
      <c r="C5" s="22" t="s">
        <v>243</v>
      </c>
      <c r="D5" s="23" t="s">
        <v>55</v>
      </c>
      <c r="E5" s="24">
        <v>380.0</v>
      </c>
      <c r="F5" s="24">
        <v>3905.0</v>
      </c>
      <c r="G5" s="27">
        <v>19.0</v>
      </c>
      <c r="H5" s="27">
        <v>16.27</v>
      </c>
      <c r="I5" s="30">
        <v>18.05</v>
      </c>
      <c r="J5" s="30">
        <v>15.46</v>
      </c>
      <c r="K5" s="34">
        <v>17.67</v>
      </c>
      <c r="L5" s="34">
        <v>15.13</v>
      </c>
      <c r="M5" s="37">
        <v>17.1</v>
      </c>
      <c r="N5" s="37">
        <v>14.64</v>
      </c>
      <c r="O5" s="38">
        <v>20</v>
      </c>
      <c r="P5" s="38">
        <v>12</v>
      </c>
      <c r="Q5" s="22">
        <v>596</v>
      </c>
      <c r="R5" s="38" t="s">
        <v>56</v>
      </c>
      <c r="S5" s="22">
        <v>143</v>
      </c>
      <c r="T5" s="40"/>
      <c r="U5" s="22">
        <v>11</v>
      </c>
      <c r="V5" s="40"/>
      <c r="W5" s="22">
        <f>T5*O5+V5*P5*O5</f>
        <v>0</v>
      </c>
      <c r="X5" s="24">
        <f>T5*E5+V5*F5</f>
        <v>0</v>
      </c>
      <c r="Y5" s="33" t="s">
        <v>244</v>
      </c>
      <c r="Z5" s="22">
        <v>12</v>
      </c>
      <c r="AA5" s="38" t="s">
        <v>62</v>
      </c>
    </row>
    <row r="6" spans="1:27" customHeight="1" ht="75.5">
      <c r="A6" s="22"/>
      <c r="B6" s="22" t="s">
        <v>245</v>
      </c>
      <c r="C6" s="22" t="s">
        <v>246</v>
      </c>
      <c r="D6" s="23" t="s">
        <v>55</v>
      </c>
      <c r="E6" s="24">
        <v>380.0</v>
      </c>
      <c r="F6" s="24">
        <v>3859.0</v>
      </c>
      <c r="G6" s="27">
        <v>19.0</v>
      </c>
      <c r="H6" s="27">
        <v>16.08</v>
      </c>
      <c r="I6" s="30">
        <v>18.05</v>
      </c>
      <c r="J6" s="30">
        <v>15.28</v>
      </c>
      <c r="K6" s="34">
        <v>17.67</v>
      </c>
      <c r="L6" s="34">
        <v>14.95</v>
      </c>
      <c r="M6" s="37">
        <v>17.1</v>
      </c>
      <c r="N6" s="37">
        <v>14.47</v>
      </c>
      <c r="O6" s="38">
        <v>20</v>
      </c>
      <c r="P6" s="38">
        <v>12</v>
      </c>
      <c r="Q6" s="22">
        <v>422</v>
      </c>
      <c r="R6" s="38" t="s">
        <v>56</v>
      </c>
      <c r="S6" s="22">
        <v>185</v>
      </c>
      <c r="T6" s="40"/>
      <c r="U6" s="22">
        <v>15</v>
      </c>
      <c r="V6" s="40"/>
      <c r="W6" s="22">
        <f>T6*O6+V6*P6*O6</f>
        <v>0</v>
      </c>
      <c r="X6" s="24">
        <f>T6*E6+V6*F6</f>
        <v>0</v>
      </c>
      <c r="Y6" s="33" t="s">
        <v>247</v>
      </c>
      <c r="Z6" s="22">
        <v>12</v>
      </c>
      <c r="AA6" s="38" t="s">
        <v>248</v>
      </c>
    </row>
    <row r="7" spans="1:27" customHeight="1" ht="75.5">
      <c r="A7" s="22"/>
      <c r="B7" s="22" t="s">
        <v>249</v>
      </c>
      <c r="C7" s="22" t="s">
        <v>250</v>
      </c>
      <c r="D7" s="23" t="s">
        <v>55</v>
      </c>
      <c r="E7" s="24">
        <v>380.0</v>
      </c>
      <c r="F7" s="24">
        <v>3859.0</v>
      </c>
      <c r="G7" s="27">
        <v>19.0</v>
      </c>
      <c r="H7" s="27">
        <v>16.08</v>
      </c>
      <c r="I7" s="30">
        <v>18.05</v>
      </c>
      <c r="J7" s="30">
        <v>15.28</v>
      </c>
      <c r="K7" s="34">
        <v>17.67</v>
      </c>
      <c r="L7" s="34">
        <v>14.95</v>
      </c>
      <c r="M7" s="37">
        <v>17.1</v>
      </c>
      <c r="N7" s="37">
        <v>14.47</v>
      </c>
      <c r="O7" s="38">
        <v>20</v>
      </c>
      <c r="P7" s="38">
        <v>12</v>
      </c>
      <c r="Q7" s="22">
        <v>422</v>
      </c>
      <c r="R7" s="38" t="s">
        <v>56</v>
      </c>
      <c r="S7" s="22">
        <v>182</v>
      </c>
      <c r="T7" s="40"/>
      <c r="U7" s="22">
        <v>15</v>
      </c>
      <c r="V7" s="40"/>
      <c r="W7" s="22">
        <f>T7*O7+V7*P7*O7</f>
        <v>0</v>
      </c>
      <c r="X7" s="24">
        <f>T7*E7+V7*F7</f>
        <v>0</v>
      </c>
      <c r="Y7" s="33" t="s">
        <v>251</v>
      </c>
      <c r="Z7" s="22">
        <v>12</v>
      </c>
      <c r="AA7" s="38" t="s">
        <v>248</v>
      </c>
    </row>
    <row r="8" spans="1:27" customHeight="1" ht="75.5">
      <c r="A8" s="22"/>
      <c r="B8" s="22" t="s">
        <v>252</v>
      </c>
      <c r="C8" s="22" t="s">
        <v>253</v>
      </c>
      <c r="D8" s="23" t="s">
        <v>55</v>
      </c>
      <c r="E8" s="24">
        <v>380.0</v>
      </c>
      <c r="F8" s="24">
        <v>3859.0</v>
      </c>
      <c r="G8" s="27">
        <v>19.0</v>
      </c>
      <c r="H8" s="27">
        <v>16.08</v>
      </c>
      <c r="I8" s="30">
        <v>18.05</v>
      </c>
      <c r="J8" s="30">
        <v>15.28</v>
      </c>
      <c r="K8" s="34">
        <v>17.67</v>
      </c>
      <c r="L8" s="34">
        <v>14.95</v>
      </c>
      <c r="M8" s="37">
        <v>17.1</v>
      </c>
      <c r="N8" s="37">
        <v>14.47</v>
      </c>
      <c r="O8" s="38">
        <v>20</v>
      </c>
      <c r="P8" s="38">
        <v>12</v>
      </c>
      <c r="Q8" s="22">
        <v>422</v>
      </c>
      <c r="R8" s="38" t="s">
        <v>56</v>
      </c>
      <c r="S8" s="22">
        <v>69</v>
      </c>
      <c r="T8" s="40"/>
      <c r="U8" s="22">
        <v>5</v>
      </c>
      <c r="V8" s="40"/>
      <c r="W8" s="22">
        <f>T8*O8+V8*P8*O8</f>
        <v>0</v>
      </c>
      <c r="X8" s="24">
        <f>T8*E8+V8*F8</f>
        <v>0</v>
      </c>
      <c r="Y8" s="33" t="s">
        <v>254</v>
      </c>
      <c r="Z8" s="22">
        <v>12</v>
      </c>
      <c r="AA8" s="38" t="s">
        <v>248</v>
      </c>
    </row>
    <row r="9" spans="1:27" customHeight="1" ht="75.5">
      <c r="A9" s="22"/>
      <c r="B9" s="22" t="s">
        <v>255</v>
      </c>
      <c r="C9" s="22" t="s">
        <v>256</v>
      </c>
      <c r="D9" s="23" t="s">
        <v>55</v>
      </c>
      <c r="E9" s="24">
        <v>380.0</v>
      </c>
      <c r="F9" s="24">
        <v>3859.0</v>
      </c>
      <c r="G9" s="27">
        <v>19.0</v>
      </c>
      <c r="H9" s="27">
        <v>16.08</v>
      </c>
      <c r="I9" s="30">
        <v>18.05</v>
      </c>
      <c r="J9" s="30">
        <v>15.28</v>
      </c>
      <c r="K9" s="34">
        <v>17.67</v>
      </c>
      <c r="L9" s="34">
        <v>14.95</v>
      </c>
      <c r="M9" s="37">
        <v>17.1</v>
      </c>
      <c r="N9" s="37">
        <v>14.47</v>
      </c>
      <c r="O9" s="38">
        <v>20</v>
      </c>
      <c r="P9" s="38">
        <v>12</v>
      </c>
      <c r="Q9" s="22">
        <v>422</v>
      </c>
      <c r="R9" s="38" t="s">
        <v>56</v>
      </c>
      <c r="S9" s="22">
        <v>14</v>
      </c>
      <c r="T9" s="40"/>
      <c r="U9" s="22">
        <v>1</v>
      </c>
      <c r="V9" s="40"/>
      <c r="W9" s="22">
        <f>T9*O9+V9*P9*O9</f>
        <v>0</v>
      </c>
      <c r="X9" s="24">
        <f>T9*E9+V9*F9</f>
        <v>0</v>
      </c>
      <c r="Y9" s="33" t="s">
        <v>257</v>
      </c>
      <c r="Z9" s="22">
        <v>12</v>
      </c>
      <c r="AA9" s="38" t="s">
        <v>248</v>
      </c>
    </row>
    <row r="10" spans="1:27" customHeight="1" ht="75.5">
      <c r="A10" s="22"/>
      <c r="B10" s="22" t="s">
        <v>258</v>
      </c>
      <c r="C10" s="22" t="s">
        <v>259</v>
      </c>
      <c r="D10" s="22"/>
      <c r="E10" s="24">
        <v>405.0</v>
      </c>
      <c r="F10" s="24">
        <v>4149.0</v>
      </c>
      <c r="G10" s="27">
        <v>20.25</v>
      </c>
      <c r="H10" s="27">
        <v>17.29</v>
      </c>
      <c r="I10" s="30">
        <v>19.24</v>
      </c>
      <c r="J10" s="30">
        <v>16.43</v>
      </c>
      <c r="K10" s="34">
        <v>18.83</v>
      </c>
      <c r="L10" s="34">
        <v>16.08</v>
      </c>
      <c r="M10" s="37">
        <v>18.23</v>
      </c>
      <c r="N10" s="37">
        <v>15.56</v>
      </c>
      <c r="O10" s="38">
        <v>20</v>
      </c>
      <c r="P10" s="38">
        <v>12</v>
      </c>
      <c r="Q10" s="22">
        <v>582</v>
      </c>
      <c r="R10" s="38" t="s">
        <v>56</v>
      </c>
      <c r="S10" s="22">
        <v>229</v>
      </c>
      <c r="T10" s="40"/>
      <c r="U10" s="22">
        <v>17</v>
      </c>
      <c r="V10" s="40"/>
      <c r="W10" s="22">
        <f>T10*O10+V10*P10*O10</f>
        <v>0</v>
      </c>
      <c r="X10" s="24">
        <f>T10*E10+V10*F10</f>
        <v>0</v>
      </c>
      <c r="Y10" s="33" t="s">
        <v>260</v>
      </c>
      <c r="Z10" s="22">
        <v>12</v>
      </c>
      <c r="AA10" s="38" t="s">
        <v>66</v>
      </c>
    </row>
    <row r="11" spans="1:27" customHeight="1" ht="75.5">
      <c r="A11" s="22"/>
      <c r="B11" s="22" t="s">
        <v>261</v>
      </c>
      <c r="C11" s="22" t="s">
        <v>262</v>
      </c>
      <c r="D11" s="22"/>
      <c r="E11" s="24">
        <v>409.0</v>
      </c>
      <c r="F11" s="24">
        <v>4149.0</v>
      </c>
      <c r="G11" s="27">
        <v>20.45</v>
      </c>
      <c r="H11" s="27">
        <v>17.29</v>
      </c>
      <c r="I11" s="30">
        <v>19.43</v>
      </c>
      <c r="J11" s="30">
        <v>16.43</v>
      </c>
      <c r="K11" s="34">
        <v>19.02</v>
      </c>
      <c r="L11" s="34">
        <v>16.08</v>
      </c>
      <c r="M11" s="37">
        <v>18.41</v>
      </c>
      <c r="N11" s="37">
        <v>15.56</v>
      </c>
      <c r="O11" s="38">
        <v>20</v>
      </c>
      <c r="P11" s="38">
        <v>12</v>
      </c>
      <c r="Q11" s="22">
        <v>582</v>
      </c>
      <c r="R11" s="38" t="s">
        <v>56</v>
      </c>
      <c r="S11" s="22">
        <v>231</v>
      </c>
      <c r="T11" s="40"/>
      <c r="U11" s="22">
        <v>18</v>
      </c>
      <c r="V11" s="40"/>
      <c r="W11" s="22">
        <f>T11*O11+V11*P11*O11</f>
        <v>0</v>
      </c>
      <c r="X11" s="24">
        <f>T11*E11+V11*F11</f>
        <v>0</v>
      </c>
      <c r="Y11" s="33" t="s">
        <v>263</v>
      </c>
      <c r="Z11" s="22">
        <v>12</v>
      </c>
      <c r="AA11" s="38" t="s">
        <v>66</v>
      </c>
    </row>
    <row r="12" spans="1:27" customHeight="1" ht="75.5">
      <c r="A12" s="22"/>
      <c r="B12" s="22" t="s">
        <v>264</v>
      </c>
      <c r="C12" s="22" t="s">
        <v>265</v>
      </c>
      <c r="D12" s="22"/>
      <c r="E12" s="24">
        <v>405.0</v>
      </c>
      <c r="F12" s="24">
        <v>4149.0</v>
      </c>
      <c r="G12" s="27">
        <v>20.25</v>
      </c>
      <c r="H12" s="27">
        <v>17.29</v>
      </c>
      <c r="I12" s="30">
        <v>19.24</v>
      </c>
      <c r="J12" s="30">
        <v>16.43</v>
      </c>
      <c r="K12" s="34">
        <v>18.83</v>
      </c>
      <c r="L12" s="34">
        <v>16.08</v>
      </c>
      <c r="M12" s="37">
        <v>18.23</v>
      </c>
      <c r="N12" s="37">
        <v>15.56</v>
      </c>
      <c r="O12" s="38">
        <v>20</v>
      </c>
      <c r="P12" s="38">
        <v>12</v>
      </c>
      <c r="Q12" s="22">
        <v>582</v>
      </c>
      <c r="R12" s="38" t="s">
        <v>56</v>
      </c>
      <c r="S12" s="22">
        <v>195</v>
      </c>
      <c r="T12" s="40"/>
      <c r="U12" s="22">
        <v>15</v>
      </c>
      <c r="V12" s="40"/>
      <c r="W12" s="22">
        <f>T12*O12+V12*P12*O12</f>
        <v>0</v>
      </c>
      <c r="X12" s="24">
        <f>T12*E12+V12*F12</f>
        <v>0</v>
      </c>
      <c r="Y12" s="33" t="s">
        <v>266</v>
      </c>
      <c r="Z12" s="22">
        <v>12</v>
      </c>
      <c r="AA12" s="38" t="s">
        <v>66</v>
      </c>
    </row>
    <row r="13" spans="1:27" customHeight="1" ht="75.5">
      <c r="A13" s="22"/>
      <c r="B13" s="22" t="s">
        <v>267</v>
      </c>
      <c r="C13" s="22" t="s">
        <v>268</v>
      </c>
      <c r="D13" s="22"/>
      <c r="E13" s="24">
        <v>379.0</v>
      </c>
      <c r="F13" s="24">
        <v>3849.0</v>
      </c>
      <c r="G13" s="27">
        <v>18.95</v>
      </c>
      <c r="H13" s="27">
        <v>16.04</v>
      </c>
      <c r="I13" s="30">
        <v>18.0</v>
      </c>
      <c r="J13" s="30">
        <v>15.24</v>
      </c>
      <c r="K13" s="34">
        <v>17.62</v>
      </c>
      <c r="L13" s="34">
        <v>14.92</v>
      </c>
      <c r="M13" s="37">
        <v>17.06</v>
      </c>
      <c r="N13" s="37">
        <v>14.44</v>
      </c>
      <c r="O13" s="38">
        <v>20</v>
      </c>
      <c r="P13" s="38">
        <v>12</v>
      </c>
      <c r="Q13" s="22">
        <v>500</v>
      </c>
      <c r="R13" s="38" t="s">
        <v>56</v>
      </c>
      <c r="S13" s="22">
        <v>128</v>
      </c>
      <c r="T13" s="40"/>
      <c r="U13" s="22">
        <v>7</v>
      </c>
      <c r="V13" s="40"/>
      <c r="W13" s="22">
        <f>T13*O13+V13*P13*O13</f>
        <v>0</v>
      </c>
      <c r="X13" s="24">
        <f>T13*E13+V13*F13</f>
        <v>0</v>
      </c>
      <c r="Y13" s="33" t="s">
        <v>269</v>
      </c>
      <c r="Z13" s="22">
        <v>12</v>
      </c>
      <c r="AA13" s="38" t="s">
        <v>270</v>
      </c>
    </row>
    <row r="14" spans="1:27" customHeight="1" ht="75.5">
      <c r="A14" s="22"/>
      <c r="B14" s="22" t="s">
        <v>271</v>
      </c>
      <c r="C14" s="22" t="s">
        <v>272</v>
      </c>
      <c r="D14" s="22"/>
      <c r="E14" s="24">
        <v>379.0</v>
      </c>
      <c r="F14" s="24">
        <v>3849.0</v>
      </c>
      <c r="G14" s="27">
        <v>18.95</v>
      </c>
      <c r="H14" s="27">
        <v>16.04</v>
      </c>
      <c r="I14" s="30">
        <v>18.0</v>
      </c>
      <c r="J14" s="30">
        <v>15.24</v>
      </c>
      <c r="K14" s="34">
        <v>17.62</v>
      </c>
      <c r="L14" s="34">
        <v>14.92</v>
      </c>
      <c r="M14" s="37">
        <v>17.06</v>
      </c>
      <c r="N14" s="37">
        <v>14.44</v>
      </c>
      <c r="O14" s="38">
        <v>20</v>
      </c>
      <c r="P14" s="38">
        <v>12</v>
      </c>
      <c r="Q14" s="22">
        <v>500</v>
      </c>
      <c r="R14" s="38" t="s">
        <v>56</v>
      </c>
      <c r="S14" s="22">
        <v>118</v>
      </c>
      <c r="T14" s="40"/>
      <c r="U14" s="22">
        <v>6</v>
      </c>
      <c r="V14" s="40"/>
      <c r="W14" s="22">
        <f>T14*O14+V14*P14*O14</f>
        <v>0</v>
      </c>
      <c r="X14" s="24">
        <f>T14*E14+V14*F14</f>
        <v>0</v>
      </c>
      <c r="Y14" s="33" t="s">
        <v>273</v>
      </c>
      <c r="Z14" s="22">
        <v>12</v>
      </c>
      <c r="AA14" s="38" t="s">
        <v>270</v>
      </c>
    </row>
    <row r="15" spans="1:27" customHeight="1" ht="75.5">
      <c r="A15" s="22"/>
      <c r="B15" s="22" t="s">
        <v>274</v>
      </c>
      <c r="C15" s="22" t="s">
        <v>246</v>
      </c>
      <c r="D15" s="22"/>
      <c r="E15" s="24">
        <v>409.0</v>
      </c>
      <c r="F15" s="24">
        <v>4149.0</v>
      </c>
      <c r="G15" s="27">
        <v>20.45</v>
      </c>
      <c r="H15" s="27">
        <v>17.29</v>
      </c>
      <c r="I15" s="30">
        <v>19.43</v>
      </c>
      <c r="J15" s="30">
        <v>16.43</v>
      </c>
      <c r="K15" s="34">
        <v>19.02</v>
      </c>
      <c r="L15" s="34">
        <v>16.08</v>
      </c>
      <c r="M15" s="37">
        <v>18.41</v>
      </c>
      <c r="N15" s="37">
        <v>15.56</v>
      </c>
      <c r="O15" s="38">
        <v>20</v>
      </c>
      <c r="P15" s="38">
        <v>12</v>
      </c>
      <c r="Q15" s="22">
        <v>422</v>
      </c>
      <c r="R15" s="38" t="s">
        <v>56</v>
      </c>
      <c r="S15" s="22">
        <v>359</v>
      </c>
      <c r="T15" s="40"/>
      <c r="U15" s="22">
        <v>29</v>
      </c>
      <c r="V15" s="40"/>
      <c r="W15" s="22">
        <f>T15*O15+V15*P15*O15</f>
        <v>0</v>
      </c>
      <c r="X15" s="24">
        <f>T15*E15+V15*F15</f>
        <v>0</v>
      </c>
      <c r="Y15" s="33" t="s">
        <v>247</v>
      </c>
      <c r="Z15" s="22">
        <v>12</v>
      </c>
      <c r="AA15" s="38" t="s">
        <v>275</v>
      </c>
    </row>
    <row r="16" spans="1:27" customHeight="1" ht="75.5">
      <c r="A16" s="22"/>
      <c r="B16" s="22" t="s">
        <v>276</v>
      </c>
      <c r="C16" s="22" t="s">
        <v>277</v>
      </c>
      <c r="D16" s="22"/>
      <c r="E16" s="24">
        <v>409.0</v>
      </c>
      <c r="F16" s="24">
        <v>4149.0</v>
      </c>
      <c r="G16" s="27">
        <v>20.45</v>
      </c>
      <c r="H16" s="27">
        <v>17.29</v>
      </c>
      <c r="I16" s="30">
        <v>19.43</v>
      </c>
      <c r="J16" s="30">
        <v>16.43</v>
      </c>
      <c r="K16" s="34">
        <v>19.02</v>
      </c>
      <c r="L16" s="34">
        <v>16.08</v>
      </c>
      <c r="M16" s="37">
        <v>18.41</v>
      </c>
      <c r="N16" s="37">
        <v>15.56</v>
      </c>
      <c r="O16" s="38">
        <v>20</v>
      </c>
      <c r="P16" s="38">
        <v>12</v>
      </c>
      <c r="Q16" s="22">
        <v>422</v>
      </c>
      <c r="R16" s="38" t="s">
        <v>56</v>
      </c>
      <c r="S16" s="22">
        <v>324</v>
      </c>
      <c r="T16" s="40"/>
      <c r="U16" s="22">
        <v>27</v>
      </c>
      <c r="V16" s="40"/>
      <c r="W16" s="22">
        <f>T16*O16+V16*P16*O16</f>
        <v>0</v>
      </c>
      <c r="X16" s="24">
        <f>T16*E16+V16*F16</f>
        <v>0</v>
      </c>
      <c r="Y16" s="33" t="s">
        <v>278</v>
      </c>
      <c r="Z16" s="22">
        <v>12</v>
      </c>
      <c r="AA16" s="38" t="s">
        <v>275</v>
      </c>
    </row>
    <row r="17" spans="1:27" customHeight="1" ht="75.5">
      <c r="A17" s="22"/>
      <c r="B17" s="22" t="s">
        <v>279</v>
      </c>
      <c r="C17" s="22" t="s">
        <v>280</v>
      </c>
      <c r="D17" s="22"/>
      <c r="E17" s="24">
        <v>409.0</v>
      </c>
      <c r="F17" s="24">
        <v>4149.0</v>
      </c>
      <c r="G17" s="27">
        <v>20.45</v>
      </c>
      <c r="H17" s="27">
        <v>17.29</v>
      </c>
      <c r="I17" s="30">
        <v>19.43</v>
      </c>
      <c r="J17" s="30">
        <v>16.43</v>
      </c>
      <c r="K17" s="34">
        <v>19.02</v>
      </c>
      <c r="L17" s="34">
        <v>16.08</v>
      </c>
      <c r="M17" s="37">
        <v>18.41</v>
      </c>
      <c r="N17" s="37">
        <v>15.56</v>
      </c>
      <c r="O17" s="38">
        <v>20</v>
      </c>
      <c r="P17" s="38">
        <v>12</v>
      </c>
      <c r="Q17" s="22">
        <v>422</v>
      </c>
      <c r="R17" s="38" t="s">
        <v>56</v>
      </c>
      <c r="S17" s="22">
        <v>275</v>
      </c>
      <c r="T17" s="40"/>
      <c r="U17" s="22">
        <v>22</v>
      </c>
      <c r="V17" s="40"/>
      <c r="W17" s="22">
        <f>T17*O17+V17*P17*O17</f>
        <v>0</v>
      </c>
      <c r="X17" s="24">
        <f>T17*E17+V17*F17</f>
        <v>0</v>
      </c>
      <c r="Y17" s="33" t="s">
        <v>281</v>
      </c>
      <c r="Z17" s="22">
        <v>12</v>
      </c>
      <c r="AA17" s="38" t="s">
        <v>275</v>
      </c>
    </row>
    <row r="18" spans="1:27" customHeight="1" ht="75.5">
      <c r="A18" s="22"/>
      <c r="B18" s="22" t="s">
        <v>282</v>
      </c>
      <c r="C18" s="22" t="s">
        <v>250</v>
      </c>
      <c r="D18" s="22"/>
      <c r="E18" s="24">
        <v>409.0</v>
      </c>
      <c r="F18" s="24">
        <v>4149.0</v>
      </c>
      <c r="G18" s="27">
        <v>20.45</v>
      </c>
      <c r="H18" s="27">
        <v>17.29</v>
      </c>
      <c r="I18" s="30">
        <v>19.43</v>
      </c>
      <c r="J18" s="30">
        <v>16.43</v>
      </c>
      <c r="K18" s="34">
        <v>19.02</v>
      </c>
      <c r="L18" s="34">
        <v>16.08</v>
      </c>
      <c r="M18" s="37">
        <v>18.41</v>
      </c>
      <c r="N18" s="37">
        <v>15.56</v>
      </c>
      <c r="O18" s="38">
        <v>20</v>
      </c>
      <c r="P18" s="38">
        <v>12</v>
      </c>
      <c r="Q18" s="22">
        <v>422</v>
      </c>
      <c r="R18" s="38" t="s">
        <v>56</v>
      </c>
      <c r="S18" s="22">
        <v>346</v>
      </c>
      <c r="T18" s="40"/>
      <c r="U18" s="22">
        <v>28</v>
      </c>
      <c r="V18" s="40"/>
      <c r="W18" s="22">
        <f>T18*O18+V18*P18*O18</f>
        <v>0</v>
      </c>
      <c r="X18" s="24">
        <f>T18*E18+V18*F18</f>
        <v>0</v>
      </c>
      <c r="Y18" s="33" t="s">
        <v>251</v>
      </c>
      <c r="Z18" s="22">
        <v>12</v>
      </c>
      <c r="AA18" s="38" t="s">
        <v>275</v>
      </c>
    </row>
    <row r="19" spans="1:27" customHeight="1" ht="75.5">
      <c r="A19" s="22"/>
      <c r="B19" s="22" t="s">
        <v>283</v>
      </c>
      <c r="C19" s="22" t="s">
        <v>253</v>
      </c>
      <c r="D19" s="22"/>
      <c r="E19" s="24">
        <v>409.0</v>
      </c>
      <c r="F19" s="24">
        <v>4149.0</v>
      </c>
      <c r="G19" s="27">
        <v>20.45</v>
      </c>
      <c r="H19" s="27">
        <v>17.29</v>
      </c>
      <c r="I19" s="30">
        <v>19.43</v>
      </c>
      <c r="J19" s="30">
        <v>16.43</v>
      </c>
      <c r="K19" s="34">
        <v>19.02</v>
      </c>
      <c r="L19" s="34">
        <v>16.08</v>
      </c>
      <c r="M19" s="37">
        <v>18.41</v>
      </c>
      <c r="N19" s="37">
        <v>15.56</v>
      </c>
      <c r="O19" s="38">
        <v>20</v>
      </c>
      <c r="P19" s="38">
        <v>12</v>
      </c>
      <c r="Q19" s="22">
        <v>422</v>
      </c>
      <c r="R19" s="38" t="s">
        <v>56</v>
      </c>
      <c r="S19" s="22">
        <v>360</v>
      </c>
      <c r="T19" s="40"/>
      <c r="U19" s="22">
        <v>30</v>
      </c>
      <c r="V19" s="40"/>
      <c r="W19" s="22">
        <f>T19*O19+V19*P19*O19</f>
        <v>0</v>
      </c>
      <c r="X19" s="24">
        <f>T19*E19+V19*F19</f>
        <v>0</v>
      </c>
      <c r="Y19" s="33" t="s">
        <v>254</v>
      </c>
      <c r="Z19" s="22">
        <v>12</v>
      </c>
      <c r="AA19" s="38" t="s">
        <v>275</v>
      </c>
    </row>
    <row r="20" spans="1:27" customHeight="1" ht="75.5">
      <c r="A20" s="22"/>
      <c r="B20" s="22" t="s">
        <v>284</v>
      </c>
      <c r="C20" s="22" t="s">
        <v>256</v>
      </c>
      <c r="D20" s="22"/>
      <c r="E20" s="24">
        <v>409.0</v>
      </c>
      <c r="F20" s="24">
        <v>4149.0</v>
      </c>
      <c r="G20" s="27">
        <v>20.45</v>
      </c>
      <c r="H20" s="27">
        <v>17.29</v>
      </c>
      <c r="I20" s="30">
        <v>19.43</v>
      </c>
      <c r="J20" s="30">
        <v>16.43</v>
      </c>
      <c r="K20" s="34">
        <v>19.02</v>
      </c>
      <c r="L20" s="34">
        <v>16.08</v>
      </c>
      <c r="M20" s="37">
        <v>18.41</v>
      </c>
      <c r="N20" s="37">
        <v>15.56</v>
      </c>
      <c r="O20" s="38">
        <v>20</v>
      </c>
      <c r="P20" s="38">
        <v>12</v>
      </c>
      <c r="Q20" s="22">
        <v>422</v>
      </c>
      <c r="R20" s="38" t="s">
        <v>56</v>
      </c>
      <c r="S20" s="22">
        <v>322</v>
      </c>
      <c r="T20" s="40"/>
      <c r="U20" s="22">
        <v>26</v>
      </c>
      <c r="V20" s="40"/>
      <c r="W20" s="22">
        <f>T20*O20+V20*P20*O20</f>
        <v>0</v>
      </c>
      <c r="X20" s="24">
        <f>T20*E20+V20*F20</f>
        <v>0</v>
      </c>
      <c r="Y20" s="33" t="s">
        <v>285</v>
      </c>
      <c r="Z20" s="22">
        <v>12</v>
      </c>
      <c r="AA20" s="38" t="s">
        <v>275</v>
      </c>
    </row>
    <row r="21" spans="1:27" customHeight="1" ht="75.5">
      <c r="A21" s="22"/>
      <c r="B21" s="22" t="s">
        <v>286</v>
      </c>
      <c r="C21" s="22" t="s">
        <v>287</v>
      </c>
      <c r="D21" s="22"/>
      <c r="E21" s="24">
        <v>389.0</v>
      </c>
      <c r="F21" s="24">
        <v>3999.0</v>
      </c>
      <c r="G21" s="27">
        <v>19.45</v>
      </c>
      <c r="H21" s="27">
        <v>16.66</v>
      </c>
      <c r="I21" s="30">
        <v>18.48</v>
      </c>
      <c r="J21" s="30">
        <v>15.83</v>
      </c>
      <c r="K21" s="34">
        <v>18.09</v>
      </c>
      <c r="L21" s="34">
        <v>15.49</v>
      </c>
      <c r="M21" s="37">
        <v>17.51</v>
      </c>
      <c r="N21" s="37">
        <v>14.99</v>
      </c>
      <c r="O21" s="38">
        <v>20</v>
      </c>
      <c r="P21" s="38">
        <v>12</v>
      </c>
      <c r="Q21" s="22">
        <v>400</v>
      </c>
      <c r="R21" s="38" t="s">
        <v>56</v>
      </c>
      <c r="S21" s="22">
        <v>215</v>
      </c>
      <c r="T21" s="40"/>
      <c r="U21" s="22">
        <v>15</v>
      </c>
      <c r="V21" s="40"/>
      <c r="W21" s="22">
        <f>T21*O21+V21*P21*O21</f>
        <v>0</v>
      </c>
      <c r="X21" s="24">
        <f>T21*E21+V21*F21</f>
        <v>0</v>
      </c>
      <c r="Y21" s="33" t="s">
        <v>288</v>
      </c>
      <c r="Z21" s="22">
        <v>12</v>
      </c>
      <c r="AA21" s="38" t="s">
        <v>66</v>
      </c>
    </row>
    <row r="22" spans="1:27" customHeight="1" ht="75.5">
      <c r="A22" s="22"/>
      <c r="B22" s="22" t="s">
        <v>289</v>
      </c>
      <c r="C22" s="22" t="s">
        <v>290</v>
      </c>
      <c r="D22" s="22"/>
      <c r="E22" s="24">
        <v>389.0</v>
      </c>
      <c r="F22" s="24">
        <v>3949.0</v>
      </c>
      <c r="G22" s="27">
        <v>19.45</v>
      </c>
      <c r="H22" s="27">
        <v>16.45</v>
      </c>
      <c r="I22" s="30">
        <v>18.48</v>
      </c>
      <c r="J22" s="30">
        <v>15.63</v>
      </c>
      <c r="K22" s="34">
        <v>18.09</v>
      </c>
      <c r="L22" s="34">
        <v>15.3</v>
      </c>
      <c r="M22" s="37">
        <v>17.51</v>
      </c>
      <c r="N22" s="37">
        <v>14.81</v>
      </c>
      <c r="O22" s="38">
        <v>20</v>
      </c>
      <c r="P22" s="38">
        <v>12</v>
      </c>
      <c r="Q22" s="22">
        <v>400</v>
      </c>
      <c r="R22" s="38" t="s">
        <v>56</v>
      </c>
      <c r="S22" s="22">
        <v>348</v>
      </c>
      <c r="T22" s="40"/>
      <c r="U22" s="22">
        <v>29</v>
      </c>
      <c r="V22" s="40"/>
      <c r="W22" s="22">
        <f>T22*O22+V22*P22*O22</f>
        <v>0</v>
      </c>
      <c r="X22" s="24">
        <f>T22*E22+V22*F22</f>
        <v>0</v>
      </c>
      <c r="Y22" s="33" t="s">
        <v>291</v>
      </c>
      <c r="Z22" s="22">
        <v>12</v>
      </c>
      <c r="AA22" s="38" t="s">
        <v>66</v>
      </c>
    </row>
    <row r="23" spans="1:27" customHeight="1" ht="75.5">
      <c r="A23" s="22"/>
      <c r="B23" s="22" t="s">
        <v>292</v>
      </c>
      <c r="C23" s="22" t="s">
        <v>293</v>
      </c>
      <c r="D23" s="22"/>
      <c r="E23" s="24">
        <v>379.0</v>
      </c>
      <c r="F23" s="24">
        <v>3849.0</v>
      </c>
      <c r="G23" s="27">
        <v>18.95</v>
      </c>
      <c r="H23" s="27">
        <v>16.04</v>
      </c>
      <c r="I23" s="30">
        <v>18.0</v>
      </c>
      <c r="J23" s="30">
        <v>15.24</v>
      </c>
      <c r="K23" s="34">
        <v>17.62</v>
      </c>
      <c r="L23" s="34">
        <v>14.92</v>
      </c>
      <c r="M23" s="37">
        <v>17.06</v>
      </c>
      <c r="N23" s="37">
        <v>14.44</v>
      </c>
      <c r="O23" s="38">
        <v>20</v>
      </c>
      <c r="P23" s="38">
        <v>12</v>
      </c>
      <c r="Q23" s="22">
        <v>440</v>
      </c>
      <c r="R23" s="38" t="s">
        <v>56</v>
      </c>
      <c r="S23" s="22">
        <v>356</v>
      </c>
      <c r="T23" s="40"/>
      <c r="U23" s="22">
        <v>29</v>
      </c>
      <c r="V23" s="40"/>
      <c r="W23" s="22">
        <f>T23*O23+V23*P23*O23</f>
        <v>0</v>
      </c>
      <c r="X23" s="24">
        <f>T23*E23+V23*F23</f>
        <v>0</v>
      </c>
      <c r="Y23" s="33" t="s">
        <v>294</v>
      </c>
      <c r="Z23" s="22">
        <v>12</v>
      </c>
      <c r="AA23" s="38" t="s">
        <v>295</v>
      </c>
    </row>
    <row r="24" spans="1:27" customHeight="1" ht="75.5">
      <c r="A24" s="22"/>
      <c r="B24" s="22" t="s">
        <v>296</v>
      </c>
      <c r="C24" s="22" t="s">
        <v>297</v>
      </c>
      <c r="D24" s="22"/>
      <c r="E24" s="24">
        <v>719.0</v>
      </c>
      <c r="F24" s="24">
        <v>7349.0</v>
      </c>
      <c r="G24" s="27">
        <v>59.92</v>
      </c>
      <c r="H24" s="27">
        <v>51.03</v>
      </c>
      <c r="I24" s="30">
        <v>56.92</v>
      </c>
      <c r="J24" s="30">
        <v>48.48</v>
      </c>
      <c r="K24" s="34">
        <v>55.73</v>
      </c>
      <c r="L24" s="34">
        <v>47.46</v>
      </c>
      <c r="M24" s="37">
        <v>53.93</v>
      </c>
      <c r="N24" s="37">
        <v>45.93</v>
      </c>
      <c r="O24" s="38">
        <v>12</v>
      </c>
      <c r="P24" s="38">
        <v>12</v>
      </c>
      <c r="Q24" s="22">
        <v>552</v>
      </c>
      <c r="R24" s="38" t="s">
        <v>56</v>
      </c>
      <c r="S24" s="22">
        <v>12</v>
      </c>
      <c r="T24" s="40"/>
      <c r="U24" s="22">
        <v>1</v>
      </c>
      <c r="V24" s="40"/>
      <c r="W24" s="22">
        <f>T24*O24+V24*P24*O24</f>
        <v>0</v>
      </c>
      <c r="X24" s="24">
        <f>T24*E24+V24*F24</f>
        <v>0</v>
      </c>
      <c r="Y24" s="33" t="s">
        <v>298</v>
      </c>
      <c r="Z24" s="22">
        <v>12</v>
      </c>
      <c r="AA24" s="38" t="s">
        <v>299</v>
      </c>
    </row>
    <row r="25" spans="1:27" customHeight="1" ht="75.5">
      <c r="A25" s="22"/>
      <c r="B25" s="22" t="s">
        <v>300</v>
      </c>
      <c r="C25" s="22" t="s">
        <v>301</v>
      </c>
      <c r="D25" s="22"/>
      <c r="E25" s="24">
        <v>369.0</v>
      </c>
      <c r="F25" s="24">
        <v>3749.0</v>
      </c>
      <c r="G25" s="27">
        <v>18.45</v>
      </c>
      <c r="H25" s="27">
        <v>15.62</v>
      </c>
      <c r="I25" s="30">
        <v>17.53</v>
      </c>
      <c r="J25" s="30">
        <v>14.84</v>
      </c>
      <c r="K25" s="34">
        <v>17.16</v>
      </c>
      <c r="L25" s="34">
        <v>14.53</v>
      </c>
      <c r="M25" s="37">
        <v>16.61</v>
      </c>
      <c r="N25" s="37">
        <v>14.06</v>
      </c>
      <c r="O25" s="38">
        <v>20</v>
      </c>
      <c r="P25" s="38">
        <v>12</v>
      </c>
      <c r="Q25" s="22">
        <v>440</v>
      </c>
      <c r="R25" s="38" t="s">
        <v>56</v>
      </c>
      <c r="S25" s="22">
        <v>431</v>
      </c>
      <c r="T25" s="40"/>
      <c r="U25" s="22">
        <v>35</v>
      </c>
      <c r="V25" s="40"/>
      <c r="W25" s="22">
        <f>T25*O25+V25*P25*O25</f>
        <v>0</v>
      </c>
      <c r="X25" s="24">
        <f>T25*E25+V25*F25</f>
        <v>0</v>
      </c>
      <c r="Y25" s="33" t="s">
        <v>302</v>
      </c>
      <c r="Z25" s="22">
        <v>12</v>
      </c>
      <c r="AA25" s="38" t="s">
        <v>89</v>
      </c>
    </row>
    <row r="26" spans="1:27" customHeight="1" ht="75.5">
      <c r="A26" s="22"/>
      <c r="B26" s="22" t="s">
        <v>303</v>
      </c>
      <c r="C26" s="22" t="s">
        <v>304</v>
      </c>
      <c r="D26" s="22"/>
      <c r="E26" s="24">
        <v>369.0</v>
      </c>
      <c r="F26" s="24">
        <v>3749.0</v>
      </c>
      <c r="G26" s="27">
        <v>18.45</v>
      </c>
      <c r="H26" s="27">
        <v>15.62</v>
      </c>
      <c r="I26" s="30">
        <v>17.53</v>
      </c>
      <c r="J26" s="30">
        <v>14.84</v>
      </c>
      <c r="K26" s="34">
        <v>17.16</v>
      </c>
      <c r="L26" s="34">
        <v>14.53</v>
      </c>
      <c r="M26" s="37">
        <v>16.61</v>
      </c>
      <c r="N26" s="37">
        <v>14.06</v>
      </c>
      <c r="O26" s="38">
        <v>20</v>
      </c>
      <c r="P26" s="38">
        <v>12</v>
      </c>
      <c r="Q26" s="22">
        <v>440</v>
      </c>
      <c r="R26" s="38" t="s">
        <v>56</v>
      </c>
      <c r="S26" s="22">
        <v>359</v>
      </c>
      <c r="T26" s="40"/>
      <c r="U26" s="22">
        <v>29</v>
      </c>
      <c r="V26" s="40"/>
      <c r="W26" s="22">
        <f>T26*O26+V26*P26*O26</f>
        <v>0</v>
      </c>
      <c r="X26" s="24">
        <f>T26*E26+V26*F26</f>
        <v>0</v>
      </c>
      <c r="Y26" s="33" t="s">
        <v>305</v>
      </c>
      <c r="Z26" s="22">
        <v>12</v>
      </c>
      <c r="AA26" s="38" t="s">
        <v>89</v>
      </c>
    </row>
    <row r="27" spans="1:27" customHeight="1" ht="75.5">
      <c r="A27" s="22"/>
      <c r="B27" s="22" t="s">
        <v>306</v>
      </c>
      <c r="C27" s="22" t="s">
        <v>307</v>
      </c>
      <c r="D27" s="22"/>
      <c r="E27" s="24">
        <v>379.0</v>
      </c>
      <c r="F27" s="24">
        <v>3849.0</v>
      </c>
      <c r="G27" s="27">
        <v>18.95</v>
      </c>
      <c r="H27" s="27">
        <v>16.04</v>
      </c>
      <c r="I27" s="30">
        <v>18.0</v>
      </c>
      <c r="J27" s="30">
        <v>15.24</v>
      </c>
      <c r="K27" s="34">
        <v>17.62</v>
      </c>
      <c r="L27" s="34">
        <v>14.92</v>
      </c>
      <c r="M27" s="37">
        <v>17.06</v>
      </c>
      <c r="N27" s="37">
        <v>14.44</v>
      </c>
      <c r="O27" s="38">
        <v>20</v>
      </c>
      <c r="P27" s="38">
        <v>12</v>
      </c>
      <c r="Q27" s="22">
        <v>440</v>
      </c>
      <c r="R27" s="38" t="s">
        <v>56</v>
      </c>
      <c r="S27" s="22">
        <v>348</v>
      </c>
      <c r="T27" s="40"/>
      <c r="U27" s="22">
        <v>29</v>
      </c>
      <c r="V27" s="40"/>
      <c r="W27" s="22">
        <f>T27*O27+V27*P27*O27</f>
        <v>0</v>
      </c>
      <c r="X27" s="24">
        <f>T27*E27+V27*F27</f>
        <v>0</v>
      </c>
      <c r="Y27" s="33" t="s">
        <v>308</v>
      </c>
      <c r="Z27" s="22">
        <v>12</v>
      </c>
      <c r="AA27" s="38" t="s">
        <v>89</v>
      </c>
    </row>
    <row r="28" spans="1:27" customHeight="1" ht="75.5">
      <c r="A28" s="22"/>
      <c r="B28" s="22" t="s">
        <v>309</v>
      </c>
      <c r="C28" s="22" t="s">
        <v>310</v>
      </c>
      <c r="D28" s="22"/>
      <c r="E28" s="24">
        <v>369.0</v>
      </c>
      <c r="F28" s="24">
        <v>3799.0</v>
      </c>
      <c r="G28" s="27">
        <v>36.9</v>
      </c>
      <c r="H28" s="27">
        <v>31.66</v>
      </c>
      <c r="I28" s="30">
        <v>35.06</v>
      </c>
      <c r="J28" s="30">
        <v>30.08</v>
      </c>
      <c r="K28" s="34">
        <v>34.32</v>
      </c>
      <c r="L28" s="34">
        <v>29.44</v>
      </c>
      <c r="M28" s="37">
        <v>33.21</v>
      </c>
      <c r="N28" s="37">
        <v>28.49</v>
      </c>
      <c r="O28" s="38">
        <v>10</v>
      </c>
      <c r="P28" s="38">
        <v>12</v>
      </c>
      <c r="Q28" s="22">
        <v>200</v>
      </c>
      <c r="R28" s="38" t="s">
        <v>56</v>
      </c>
      <c r="S28" s="22">
        <v>55</v>
      </c>
      <c r="T28" s="40"/>
      <c r="U28" s="22">
        <v>2</v>
      </c>
      <c r="V28" s="40"/>
      <c r="W28" s="22">
        <f>T28*O28+V28*P28*O28</f>
        <v>0</v>
      </c>
      <c r="X28" s="24">
        <f>T28*E28+V28*F28</f>
        <v>0</v>
      </c>
      <c r="Y28" s="33" t="s">
        <v>311</v>
      </c>
      <c r="Z28" s="22">
        <v>12</v>
      </c>
      <c r="AA28" s="38" t="s">
        <v>312</v>
      </c>
    </row>
    <row r="29" spans="1:27" customHeight="1" ht="75.5">
      <c r="A29" s="22"/>
      <c r="B29" s="22" t="s">
        <v>313</v>
      </c>
      <c r="C29" s="22" t="s">
        <v>314</v>
      </c>
      <c r="D29" s="22"/>
      <c r="E29" s="24">
        <v>369.0</v>
      </c>
      <c r="F29" s="24">
        <v>3799.0</v>
      </c>
      <c r="G29" s="27">
        <v>36.9</v>
      </c>
      <c r="H29" s="27">
        <v>31.66</v>
      </c>
      <c r="I29" s="30">
        <v>35.06</v>
      </c>
      <c r="J29" s="30">
        <v>30.08</v>
      </c>
      <c r="K29" s="34">
        <v>34.32</v>
      </c>
      <c r="L29" s="34">
        <v>29.44</v>
      </c>
      <c r="M29" s="37">
        <v>33.21</v>
      </c>
      <c r="N29" s="37">
        <v>28.49</v>
      </c>
      <c r="O29" s="38">
        <v>10</v>
      </c>
      <c r="P29" s="38">
        <v>12</v>
      </c>
      <c r="Q29" s="22">
        <v>200</v>
      </c>
      <c r="R29" s="38" t="s">
        <v>56</v>
      </c>
      <c r="S29" s="22">
        <v>44</v>
      </c>
      <c r="T29" s="40"/>
      <c r="U29" s="22">
        <v>2</v>
      </c>
      <c r="V29" s="40"/>
      <c r="W29" s="22">
        <f>T29*O29+V29*P29*O29</f>
        <v>0</v>
      </c>
      <c r="X29" s="24">
        <f>T29*E29+V29*F29</f>
        <v>0</v>
      </c>
      <c r="Y29" s="33" t="s">
        <v>315</v>
      </c>
      <c r="Z29" s="22">
        <v>12</v>
      </c>
      <c r="AA29" s="38" t="s">
        <v>312</v>
      </c>
    </row>
    <row r="30" spans="1:27" customHeight="1" ht="75.5">
      <c r="A30" s="22"/>
      <c r="B30" s="22" t="s">
        <v>316</v>
      </c>
      <c r="C30" s="22" t="s">
        <v>317</v>
      </c>
      <c r="D30" s="22"/>
      <c r="E30" s="24">
        <v>159.0</v>
      </c>
      <c r="F30" s="24">
        <v>4049.0</v>
      </c>
      <c r="G30" s="27">
        <v>2.06</v>
      </c>
      <c r="H30" s="27">
        <v>1.75</v>
      </c>
      <c r="I30" s="30">
        <v>1.96</v>
      </c>
      <c r="J30" s="30">
        <v>1.66</v>
      </c>
      <c r="K30" s="34">
        <v>1.92</v>
      </c>
      <c r="L30" s="34">
        <v>1.63</v>
      </c>
      <c r="M30" s="37">
        <v>1.85</v>
      </c>
      <c r="N30" s="37">
        <v>1.58</v>
      </c>
      <c r="O30" s="38">
        <v>77</v>
      </c>
      <c r="P30" s="38">
        <v>30</v>
      </c>
      <c r="Q30" s="22">
        <v>252</v>
      </c>
      <c r="R30" s="38" t="s">
        <v>56</v>
      </c>
      <c r="S30" s="22">
        <v>290</v>
      </c>
      <c r="T30" s="40"/>
      <c r="U30" s="22">
        <v>9</v>
      </c>
      <c r="V30" s="40"/>
      <c r="W30" s="22">
        <f>T30*O30+V30*P30*O30</f>
        <v>0</v>
      </c>
      <c r="X30" s="24">
        <f>T30*E30+V30*F30</f>
        <v>0</v>
      </c>
      <c r="Y30" s="33"/>
      <c r="Z30" s="22">
        <v>12</v>
      </c>
      <c r="AA30" s="38" t="s">
        <v>299</v>
      </c>
    </row>
    <row r="31" spans="1:27" customHeight="1" ht="75.5">
      <c r="A31" s="22"/>
      <c r="B31" s="22" t="s">
        <v>318</v>
      </c>
      <c r="C31" s="22" t="s">
        <v>319</v>
      </c>
      <c r="D31" s="22"/>
      <c r="E31" s="24">
        <v>159.0</v>
      </c>
      <c r="F31" s="24">
        <v>4049.0</v>
      </c>
      <c r="G31" s="27">
        <v>2.06</v>
      </c>
      <c r="H31" s="27">
        <v>1.75</v>
      </c>
      <c r="I31" s="30">
        <v>1.96</v>
      </c>
      <c r="J31" s="30">
        <v>1.66</v>
      </c>
      <c r="K31" s="34">
        <v>1.92</v>
      </c>
      <c r="L31" s="34">
        <v>1.63</v>
      </c>
      <c r="M31" s="37">
        <v>1.85</v>
      </c>
      <c r="N31" s="37">
        <v>1.58</v>
      </c>
      <c r="O31" s="38">
        <v>77</v>
      </c>
      <c r="P31" s="38">
        <v>30</v>
      </c>
      <c r="Q31" s="22">
        <v>252</v>
      </c>
      <c r="R31" s="38" t="s">
        <v>56</v>
      </c>
      <c r="S31" s="22">
        <v>260</v>
      </c>
      <c r="T31" s="40"/>
      <c r="U31" s="22">
        <v>8</v>
      </c>
      <c r="V31" s="40"/>
      <c r="W31" s="22">
        <f>T31*O31+V31*P31*O31</f>
        <v>0</v>
      </c>
      <c r="X31" s="24">
        <f>T31*E31+V31*F31</f>
        <v>0</v>
      </c>
      <c r="Y31" s="33"/>
      <c r="Z31" s="22">
        <v>12</v>
      </c>
      <c r="AA31" s="38" t="s">
        <v>299</v>
      </c>
    </row>
    <row r="32" spans="1:27" customHeight="1" ht="75.5">
      <c r="A32" s="22"/>
      <c r="B32" s="22" t="s">
        <v>320</v>
      </c>
      <c r="C32" s="22" t="s">
        <v>321</v>
      </c>
      <c r="D32" s="22"/>
      <c r="E32" s="24">
        <v>159.0</v>
      </c>
      <c r="F32" s="24">
        <v>4049.0</v>
      </c>
      <c r="G32" s="27">
        <v>2.06</v>
      </c>
      <c r="H32" s="27">
        <v>1.75</v>
      </c>
      <c r="I32" s="30">
        <v>1.96</v>
      </c>
      <c r="J32" s="30">
        <v>1.66</v>
      </c>
      <c r="K32" s="34">
        <v>1.92</v>
      </c>
      <c r="L32" s="34">
        <v>1.63</v>
      </c>
      <c r="M32" s="37">
        <v>1.85</v>
      </c>
      <c r="N32" s="37">
        <v>1.58</v>
      </c>
      <c r="O32" s="38">
        <v>77</v>
      </c>
      <c r="P32" s="38">
        <v>30</v>
      </c>
      <c r="Q32" s="22">
        <v>252</v>
      </c>
      <c r="R32" s="38" t="s">
        <v>56</v>
      </c>
      <c r="S32" s="22">
        <v>260</v>
      </c>
      <c r="T32" s="40"/>
      <c r="U32" s="22">
        <v>8</v>
      </c>
      <c r="V32" s="40"/>
      <c r="W32" s="22">
        <f>T32*O32+V32*P32*O32</f>
        <v>0</v>
      </c>
      <c r="X32" s="24">
        <f>T32*E32+V32*F32</f>
        <v>0</v>
      </c>
      <c r="Y32" s="33"/>
      <c r="Z32" s="22">
        <v>12</v>
      </c>
      <c r="AA32" s="38" t="s">
        <v>299</v>
      </c>
    </row>
    <row r="33" spans="1:27" customHeight="1" ht="75.5">
      <c r="A33" s="22"/>
      <c r="B33" s="22" t="s">
        <v>322</v>
      </c>
      <c r="C33" s="22" t="s">
        <v>323</v>
      </c>
      <c r="D33" s="22"/>
      <c r="E33" s="24">
        <v>159.0</v>
      </c>
      <c r="F33" s="24">
        <v>4049.0</v>
      </c>
      <c r="G33" s="27">
        <v>2.06</v>
      </c>
      <c r="H33" s="27">
        <v>1.75</v>
      </c>
      <c r="I33" s="30">
        <v>1.96</v>
      </c>
      <c r="J33" s="30">
        <v>1.66</v>
      </c>
      <c r="K33" s="34">
        <v>1.92</v>
      </c>
      <c r="L33" s="34">
        <v>1.63</v>
      </c>
      <c r="M33" s="37">
        <v>1.85</v>
      </c>
      <c r="N33" s="37">
        <v>1.58</v>
      </c>
      <c r="O33" s="38">
        <v>77</v>
      </c>
      <c r="P33" s="38">
        <v>30</v>
      </c>
      <c r="Q33" s="22">
        <v>252</v>
      </c>
      <c r="R33" s="38" t="s">
        <v>56</v>
      </c>
      <c r="S33" s="22">
        <v>320</v>
      </c>
      <c r="T33" s="40"/>
      <c r="U33" s="22">
        <v>10</v>
      </c>
      <c r="V33" s="40"/>
      <c r="W33" s="22">
        <f>T33*O33+V33*P33*O33</f>
        <v>0</v>
      </c>
      <c r="X33" s="24">
        <f>T33*E33+V33*F33</f>
        <v>0</v>
      </c>
      <c r="Y33" s="33"/>
      <c r="Z33" s="22">
        <v>12</v>
      </c>
      <c r="AA33" s="38" t="s">
        <v>299</v>
      </c>
    </row>
    <row r="34" spans="1:27" customHeight="1" ht="75.5">
      <c r="A34" s="22"/>
      <c r="B34" s="22" t="s">
        <v>324</v>
      </c>
      <c r="C34" s="22" t="s">
        <v>319</v>
      </c>
      <c r="D34" s="22"/>
      <c r="E34" s="24">
        <v>159.0</v>
      </c>
      <c r="F34" s="24">
        <v>4049.0</v>
      </c>
      <c r="G34" s="27">
        <v>2.06</v>
      </c>
      <c r="H34" s="27">
        <v>1.75</v>
      </c>
      <c r="I34" s="30">
        <v>1.96</v>
      </c>
      <c r="J34" s="30">
        <v>1.66</v>
      </c>
      <c r="K34" s="34">
        <v>1.92</v>
      </c>
      <c r="L34" s="34">
        <v>1.63</v>
      </c>
      <c r="M34" s="37">
        <v>1.85</v>
      </c>
      <c r="N34" s="37">
        <v>1.58</v>
      </c>
      <c r="O34" s="38">
        <v>77</v>
      </c>
      <c r="P34" s="38">
        <v>30</v>
      </c>
      <c r="Q34" s="22">
        <v>252</v>
      </c>
      <c r="R34" s="38" t="s">
        <v>56</v>
      </c>
      <c r="S34" s="22">
        <v>410</v>
      </c>
      <c r="T34" s="40"/>
      <c r="U34" s="22">
        <v>13</v>
      </c>
      <c r="V34" s="40"/>
      <c r="W34" s="22">
        <f>T34*O34+V34*P34*O34</f>
        <v>0</v>
      </c>
      <c r="X34" s="24">
        <f>T34*E34+V34*F34</f>
        <v>0</v>
      </c>
      <c r="Y34" s="33"/>
      <c r="Z34" s="22">
        <v>12</v>
      </c>
      <c r="AA34" s="38" t="s">
        <v>299</v>
      </c>
    </row>
    <row r="35" spans="1:27" customHeight="1" ht="75.5">
      <c r="A35" s="22"/>
      <c r="B35" s="22" t="s">
        <v>325</v>
      </c>
      <c r="C35" s="22" t="s">
        <v>326</v>
      </c>
      <c r="D35" s="22"/>
      <c r="E35" s="24">
        <v>159.0</v>
      </c>
      <c r="F35" s="24">
        <v>3949.0</v>
      </c>
      <c r="G35" s="27">
        <v>2.34</v>
      </c>
      <c r="H35" s="27">
        <v>1.94</v>
      </c>
      <c r="I35" s="30">
        <v>2.22</v>
      </c>
      <c r="J35" s="30">
        <v>1.84</v>
      </c>
      <c r="K35" s="34">
        <v>2.18</v>
      </c>
      <c r="L35" s="34">
        <v>1.8</v>
      </c>
      <c r="M35" s="37">
        <v>2.11</v>
      </c>
      <c r="N35" s="37">
        <v>1.75</v>
      </c>
      <c r="O35" s="38">
        <v>68</v>
      </c>
      <c r="P35" s="38">
        <v>30</v>
      </c>
      <c r="Q35" s="22">
        <v>260</v>
      </c>
      <c r="R35" s="38" t="s">
        <v>56</v>
      </c>
      <c r="S35" s="22">
        <v>386</v>
      </c>
      <c r="T35" s="40"/>
      <c r="U35" s="22">
        <v>12</v>
      </c>
      <c r="V35" s="40"/>
      <c r="W35" s="22">
        <f>T35*O35+V35*P35*O35</f>
        <v>0</v>
      </c>
      <c r="X35" s="24">
        <f>T35*E35+V35*F35</f>
        <v>0</v>
      </c>
      <c r="Y35" s="33"/>
      <c r="Z35" s="22">
        <v>12</v>
      </c>
      <c r="AA35" s="38" t="s">
        <v>299</v>
      </c>
    </row>
    <row r="36" spans="1:27" customHeight="1" ht="75.5">
      <c r="A36" s="22"/>
      <c r="B36" s="22" t="s">
        <v>327</v>
      </c>
      <c r="C36" s="22" t="s">
        <v>328</v>
      </c>
      <c r="D36" s="22"/>
      <c r="E36" s="24">
        <v>159.0</v>
      </c>
      <c r="F36" s="24">
        <v>3949.0</v>
      </c>
      <c r="G36" s="27">
        <v>2.34</v>
      </c>
      <c r="H36" s="27">
        <v>1.94</v>
      </c>
      <c r="I36" s="30">
        <v>2.22</v>
      </c>
      <c r="J36" s="30">
        <v>1.84</v>
      </c>
      <c r="K36" s="34">
        <v>2.18</v>
      </c>
      <c r="L36" s="34">
        <v>1.8</v>
      </c>
      <c r="M36" s="37">
        <v>2.11</v>
      </c>
      <c r="N36" s="37">
        <v>1.75</v>
      </c>
      <c r="O36" s="38">
        <v>68</v>
      </c>
      <c r="P36" s="38">
        <v>30</v>
      </c>
      <c r="Q36" s="22">
        <v>260</v>
      </c>
      <c r="R36" s="38" t="s">
        <v>56</v>
      </c>
      <c r="S36" s="22">
        <v>325</v>
      </c>
      <c r="T36" s="40"/>
      <c r="U36" s="22">
        <v>10</v>
      </c>
      <c r="V36" s="40"/>
      <c r="W36" s="22">
        <f>T36*O36+V36*P36*O36</f>
        <v>0</v>
      </c>
      <c r="X36" s="24">
        <f>T36*E36+V36*F36</f>
        <v>0</v>
      </c>
      <c r="Y36" s="33"/>
      <c r="Z36" s="22">
        <v>12</v>
      </c>
      <c r="AA36" s="38" t="s">
        <v>299</v>
      </c>
    </row>
    <row r="37" spans="1:27" customHeight="1" ht="75.5">
      <c r="A37" s="22"/>
      <c r="B37" s="22" t="s">
        <v>329</v>
      </c>
      <c r="C37" s="22" t="s">
        <v>330</v>
      </c>
      <c r="D37" s="22"/>
      <c r="E37" s="24">
        <v>159.0</v>
      </c>
      <c r="F37" s="24">
        <v>3949.0</v>
      </c>
      <c r="G37" s="27">
        <v>2.34</v>
      </c>
      <c r="H37" s="27">
        <v>1.94</v>
      </c>
      <c r="I37" s="30">
        <v>2.22</v>
      </c>
      <c r="J37" s="30">
        <v>1.84</v>
      </c>
      <c r="K37" s="34">
        <v>2.18</v>
      </c>
      <c r="L37" s="34">
        <v>1.8</v>
      </c>
      <c r="M37" s="37">
        <v>2.11</v>
      </c>
      <c r="N37" s="37">
        <v>1.75</v>
      </c>
      <c r="O37" s="38">
        <v>68</v>
      </c>
      <c r="P37" s="38">
        <v>30</v>
      </c>
      <c r="Q37" s="22">
        <v>260</v>
      </c>
      <c r="R37" s="38" t="s">
        <v>56</v>
      </c>
      <c r="S37" s="22">
        <v>417</v>
      </c>
      <c r="T37" s="40"/>
      <c r="U37" s="22">
        <v>13</v>
      </c>
      <c r="V37" s="40"/>
      <c r="W37" s="22">
        <f>T37*O37+V37*P37*O37</f>
        <v>0</v>
      </c>
      <c r="X37" s="24">
        <f>T37*E37+V37*F37</f>
        <v>0</v>
      </c>
      <c r="Y37" s="33"/>
      <c r="Z37" s="22">
        <v>12</v>
      </c>
      <c r="AA37" s="38" t="s">
        <v>299</v>
      </c>
    </row>
    <row r="38" spans="1:27" customHeight="1" ht="75.5">
      <c r="A38" s="22"/>
      <c r="B38" s="22" t="s">
        <v>331</v>
      </c>
      <c r="C38" s="22" t="s">
        <v>332</v>
      </c>
      <c r="D38" s="22"/>
      <c r="E38" s="24">
        <v>159.0</v>
      </c>
      <c r="F38" s="24">
        <v>3949.0</v>
      </c>
      <c r="G38" s="27">
        <v>2.34</v>
      </c>
      <c r="H38" s="27">
        <v>1.94</v>
      </c>
      <c r="I38" s="30">
        <v>2.22</v>
      </c>
      <c r="J38" s="30">
        <v>1.84</v>
      </c>
      <c r="K38" s="34">
        <v>2.18</v>
      </c>
      <c r="L38" s="34">
        <v>1.8</v>
      </c>
      <c r="M38" s="37">
        <v>2.11</v>
      </c>
      <c r="N38" s="37">
        <v>1.75</v>
      </c>
      <c r="O38" s="38">
        <v>68</v>
      </c>
      <c r="P38" s="38">
        <v>30</v>
      </c>
      <c r="Q38" s="22">
        <v>260</v>
      </c>
      <c r="R38" s="38" t="s">
        <v>56</v>
      </c>
      <c r="S38" s="22">
        <v>415</v>
      </c>
      <c r="T38" s="40"/>
      <c r="U38" s="22">
        <v>13</v>
      </c>
      <c r="V38" s="40"/>
      <c r="W38" s="22">
        <f>T38*O38+V38*P38*O38</f>
        <v>0</v>
      </c>
      <c r="X38" s="24">
        <f>T38*E38+V38*F38</f>
        <v>0</v>
      </c>
      <c r="Y38" s="33"/>
      <c r="Z38" s="22">
        <v>12</v>
      </c>
      <c r="AA38" s="38" t="s">
        <v>299</v>
      </c>
    </row>
    <row r="39" spans="1:27" customHeight="1" ht="75.5">
      <c r="A39" s="22"/>
      <c r="B39" s="22" t="s">
        <v>333</v>
      </c>
      <c r="C39" s="22" t="s">
        <v>334</v>
      </c>
      <c r="D39" s="22"/>
      <c r="E39" s="24">
        <v>409.0</v>
      </c>
      <c r="F39" s="24">
        <v>4149.0</v>
      </c>
      <c r="G39" s="27">
        <v>20.45</v>
      </c>
      <c r="H39" s="27">
        <v>17.29</v>
      </c>
      <c r="I39" s="30">
        <v>19.43</v>
      </c>
      <c r="J39" s="30">
        <v>16.43</v>
      </c>
      <c r="K39" s="34">
        <v>19.02</v>
      </c>
      <c r="L39" s="34">
        <v>16.08</v>
      </c>
      <c r="M39" s="37">
        <v>18.41</v>
      </c>
      <c r="N39" s="37">
        <v>15.56</v>
      </c>
      <c r="O39" s="38">
        <v>20</v>
      </c>
      <c r="P39" s="38">
        <v>12</v>
      </c>
      <c r="Q39" s="22">
        <v>500</v>
      </c>
      <c r="R39" s="38" t="s">
        <v>56</v>
      </c>
      <c r="S39" s="22">
        <v>201</v>
      </c>
      <c r="T39" s="40"/>
      <c r="U39" s="22">
        <v>15</v>
      </c>
      <c r="V39" s="40"/>
      <c r="W39" s="22">
        <f>T39*O39+V39*P39*O39</f>
        <v>0</v>
      </c>
      <c r="X39" s="24">
        <f>T39*E39+V39*F39</f>
        <v>0</v>
      </c>
      <c r="Y39" s="33" t="s">
        <v>335</v>
      </c>
      <c r="Z39" s="22">
        <v>12</v>
      </c>
      <c r="AA39" s="38" t="s">
        <v>299</v>
      </c>
    </row>
    <row r="40" spans="1:27" customHeight="1" ht="75.5">
      <c r="A40" s="22"/>
      <c r="B40" s="22" t="s">
        <v>336</v>
      </c>
      <c r="C40" s="22" t="s">
        <v>337</v>
      </c>
      <c r="D40" s="22"/>
      <c r="E40" s="24">
        <v>409.0</v>
      </c>
      <c r="F40" s="24">
        <v>4149.0</v>
      </c>
      <c r="G40" s="27">
        <v>20.45</v>
      </c>
      <c r="H40" s="27">
        <v>17.29</v>
      </c>
      <c r="I40" s="30">
        <v>19.43</v>
      </c>
      <c r="J40" s="30">
        <v>16.43</v>
      </c>
      <c r="K40" s="34">
        <v>19.02</v>
      </c>
      <c r="L40" s="34">
        <v>16.08</v>
      </c>
      <c r="M40" s="37">
        <v>18.41</v>
      </c>
      <c r="N40" s="37">
        <v>15.56</v>
      </c>
      <c r="O40" s="38">
        <v>20</v>
      </c>
      <c r="P40" s="38">
        <v>12</v>
      </c>
      <c r="Q40" s="22">
        <v>500</v>
      </c>
      <c r="R40" s="38" t="s">
        <v>56</v>
      </c>
      <c r="S40" s="22">
        <v>190</v>
      </c>
      <c r="T40" s="40"/>
      <c r="U40" s="22">
        <v>14</v>
      </c>
      <c r="V40" s="40"/>
      <c r="W40" s="22">
        <f>T40*O40+V40*P40*O40</f>
        <v>0</v>
      </c>
      <c r="X40" s="24">
        <f>T40*E40+V40*F40</f>
        <v>0</v>
      </c>
      <c r="Y40" s="33" t="s">
        <v>338</v>
      </c>
      <c r="Z40" s="22">
        <v>12</v>
      </c>
      <c r="AA40" s="38" t="s">
        <v>299</v>
      </c>
    </row>
    <row r="41" spans="1:27" customHeight="1" ht="75.5">
      <c r="A41" s="22"/>
      <c r="B41" s="22" t="s">
        <v>339</v>
      </c>
      <c r="C41" s="22" t="s">
        <v>340</v>
      </c>
      <c r="D41" s="22"/>
      <c r="E41" s="24">
        <v>419.0</v>
      </c>
      <c r="F41" s="24">
        <v>4249.0</v>
      </c>
      <c r="G41" s="27">
        <v>20.95</v>
      </c>
      <c r="H41" s="27">
        <v>17.7</v>
      </c>
      <c r="I41" s="30">
        <v>19.9</v>
      </c>
      <c r="J41" s="30">
        <v>16.82</v>
      </c>
      <c r="K41" s="34">
        <v>19.48</v>
      </c>
      <c r="L41" s="34">
        <v>16.46</v>
      </c>
      <c r="M41" s="37">
        <v>18.86</v>
      </c>
      <c r="N41" s="37">
        <v>15.93</v>
      </c>
      <c r="O41" s="38">
        <v>20</v>
      </c>
      <c r="P41" s="38">
        <v>12</v>
      </c>
      <c r="Q41" s="22">
        <v>500</v>
      </c>
      <c r="R41" s="38" t="s">
        <v>56</v>
      </c>
      <c r="S41" s="22">
        <v>202</v>
      </c>
      <c r="T41" s="40"/>
      <c r="U41" s="22">
        <v>16</v>
      </c>
      <c r="V41" s="40"/>
      <c r="W41" s="22">
        <f>T41*O41+V41*P41*O41</f>
        <v>0</v>
      </c>
      <c r="X41" s="24">
        <f>T41*E41+V41*F41</f>
        <v>0</v>
      </c>
      <c r="Y41" s="33" t="s">
        <v>341</v>
      </c>
      <c r="Z41" s="22">
        <v>12</v>
      </c>
      <c r="AA41" s="38" t="s">
        <v>299</v>
      </c>
    </row>
    <row r="42" spans="1:27" customHeight="1" ht="75.5">
      <c r="A42" s="22"/>
      <c r="B42" s="22" t="s">
        <v>342</v>
      </c>
      <c r="C42" s="22" t="s">
        <v>334</v>
      </c>
      <c r="D42" s="22"/>
      <c r="E42" s="24">
        <v>415.0</v>
      </c>
      <c r="F42" s="24">
        <v>4249.0</v>
      </c>
      <c r="G42" s="27">
        <v>20.75</v>
      </c>
      <c r="H42" s="27">
        <v>17.7</v>
      </c>
      <c r="I42" s="30">
        <v>19.71</v>
      </c>
      <c r="J42" s="30">
        <v>16.82</v>
      </c>
      <c r="K42" s="34">
        <v>19.3</v>
      </c>
      <c r="L42" s="34">
        <v>16.46</v>
      </c>
      <c r="M42" s="37">
        <v>18.68</v>
      </c>
      <c r="N42" s="37">
        <v>15.93</v>
      </c>
      <c r="O42" s="38">
        <v>20</v>
      </c>
      <c r="P42" s="38">
        <v>12</v>
      </c>
      <c r="Q42" s="22">
        <v>500</v>
      </c>
      <c r="R42" s="38" t="s">
        <v>56</v>
      </c>
      <c r="S42" s="22">
        <v>201</v>
      </c>
      <c r="T42" s="40"/>
      <c r="U42" s="22">
        <v>15</v>
      </c>
      <c r="V42" s="40"/>
      <c r="W42" s="22">
        <f>T42*O42+V42*P42*O42</f>
        <v>0</v>
      </c>
      <c r="X42" s="24">
        <f>T42*E42+V42*F42</f>
        <v>0</v>
      </c>
      <c r="Y42" s="33" t="s">
        <v>343</v>
      </c>
      <c r="Z42" s="22">
        <v>12</v>
      </c>
      <c r="AA42" s="38" t="s">
        <v>299</v>
      </c>
    </row>
    <row r="43" spans="1:27" customHeight="1" ht="75.5">
      <c r="A43" s="22"/>
      <c r="B43" s="22" t="s">
        <v>344</v>
      </c>
      <c r="C43" s="22" t="s">
        <v>345</v>
      </c>
      <c r="D43" s="22"/>
      <c r="E43" s="24">
        <v>415.0</v>
      </c>
      <c r="F43" s="24">
        <v>4249.0</v>
      </c>
      <c r="G43" s="27">
        <v>20.75</v>
      </c>
      <c r="H43" s="27">
        <v>17.7</v>
      </c>
      <c r="I43" s="30">
        <v>19.71</v>
      </c>
      <c r="J43" s="30">
        <v>16.82</v>
      </c>
      <c r="K43" s="34">
        <v>19.3</v>
      </c>
      <c r="L43" s="34">
        <v>16.46</v>
      </c>
      <c r="M43" s="37">
        <v>18.68</v>
      </c>
      <c r="N43" s="37">
        <v>15.93</v>
      </c>
      <c r="O43" s="38">
        <v>20</v>
      </c>
      <c r="P43" s="38">
        <v>12</v>
      </c>
      <c r="Q43" s="22">
        <v>500</v>
      </c>
      <c r="R43" s="38" t="s">
        <v>56</v>
      </c>
      <c r="S43" s="22">
        <v>227</v>
      </c>
      <c r="T43" s="40"/>
      <c r="U43" s="22">
        <v>18</v>
      </c>
      <c r="V43" s="40"/>
      <c r="W43" s="22">
        <f>T43*O43+V43*P43*O43</f>
        <v>0</v>
      </c>
      <c r="X43" s="24">
        <f>T43*E43+V43*F43</f>
        <v>0</v>
      </c>
      <c r="Y43" s="33" t="s">
        <v>346</v>
      </c>
      <c r="Z43" s="22">
        <v>12</v>
      </c>
      <c r="AA43" s="38" t="s">
        <v>299</v>
      </c>
    </row>
    <row r="44" spans="1:27" customHeight="1" ht="75.5">
      <c r="A44" s="22"/>
      <c r="B44" s="22" t="s">
        <v>347</v>
      </c>
      <c r="C44" s="22" t="s">
        <v>348</v>
      </c>
      <c r="D44" s="22"/>
      <c r="E44" s="24">
        <v>409.0</v>
      </c>
      <c r="F44" s="24">
        <v>4199.0</v>
      </c>
      <c r="G44" s="27">
        <v>20.45</v>
      </c>
      <c r="H44" s="27">
        <v>17.5</v>
      </c>
      <c r="I44" s="30">
        <v>19.43</v>
      </c>
      <c r="J44" s="30">
        <v>16.63</v>
      </c>
      <c r="K44" s="34">
        <v>19.02</v>
      </c>
      <c r="L44" s="34">
        <v>16.28</v>
      </c>
      <c r="M44" s="37">
        <v>18.41</v>
      </c>
      <c r="N44" s="37">
        <v>15.75</v>
      </c>
      <c r="O44" s="38">
        <v>20</v>
      </c>
      <c r="P44" s="38">
        <v>12</v>
      </c>
      <c r="Q44" s="22">
        <v>500</v>
      </c>
      <c r="R44" s="38" t="s">
        <v>56</v>
      </c>
      <c r="S44" s="22">
        <v>213</v>
      </c>
      <c r="T44" s="40"/>
      <c r="U44" s="22">
        <v>15</v>
      </c>
      <c r="V44" s="40"/>
      <c r="W44" s="22">
        <f>T44*O44+V44*P44*O44</f>
        <v>0</v>
      </c>
      <c r="X44" s="24">
        <f>T44*E44+V44*F44</f>
        <v>0</v>
      </c>
      <c r="Y44" s="33" t="s">
        <v>349</v>
      </c>
      <c r="Z44" s="22">
        <v>12</v>
      </c>
      <c r="AA44" s="38" t="s">
        <v>295</v>
      </c>
    </row>
    <row r="45" spans="1:27" customHeight="1" ht="75.5">
      <c r="A45" s="22"/>
      <c r="B45" s="22" t="s">
        <v>350</v>
      </c>
      <c r="C45" s="22" t="s">
        <v>334</v>
      </c>
      <c r="D45" s="22"/>
      <c r="E45" s="24">
        <v>409.0</v>
      </c>
      <c r="F45" s="24">
        <v>4149.0</v>
      </c>
      <c r="G45" s="27">
        <v>20.45</v>
      </c>
      <c r="H45" s="27">
        <v>17.29</v>
      </c>
      <c r="I45" s="30">
        <v>19.43</v>
      </c>
      <c r="J45" s="30">
        <v>16.43</v>
      </c>
      <c r="K45" s="34">
        <v>19.02</v>
      </c>
      <c r="L45" s="34">
        <v>16.08</v>
      </c>
      <c r="M45" s="37">
        <v>18.41</v>
      </c>
      <c r="N45" s="37">
        <v>15.56</v>
      </c>
      <c r="O45" s="38">
        <v>20</v>
      </c>
      <c r="P45" s="38">
        <v>12</v>
      </c>
      <c r="Q45" s="22">
        <v>500</v>
      </c>
      <c r="R45" s="38" t="s">
        <v>56</v>
      </c>
      <c r="S45" s="22">
        <v>227</v>
      </c>
      <c r="T45" s="40"/>
      <c r="U45" s="22">
        <v>18</v>
      </c>
      <c r="V45" s="40"/>
      <c r="W45" s="22">
        <f>T45*O45+V45*P45*O45</f>
        <v>0</v>
      </c>
      <c r="X45" s="24">
        <f>T45*E45+V45*F45</f>
        <v>0</v>
      </c>
      <c r="Y45" s="33" t="s">
        <v>351</v>
      </c>
      <c r="Z45" s="22">
        <v>12</v>
      </c>
      <c r="AA45" s="38" t="s">
        <v>299</v>
      </c>
    </row>
    <row r="46" spans="1:27" customHeight="1" ht="75.5">
      <c r="A46" s="22"/>
      <c r="B46" s="22" t="s">
        <v>352</v>
      </c>
      <c r="C46" s="22" t="s">
        <v>353</v>
      </c>
      <c r="D46" s="22"/>
      <c r="E46" s="24">
        <v>255.0</v>
      </c>
      <c r="F46" s="24">
        <v>4349.0</v>
      </c>
      <c r="G46" s="27">
        <v>8.5</v>
      </c>
      <c r="H46" s="27">
        <v>7.25</v>
      </c>
      <c r="I46" s="30">
        <v>8.08</v>
      </c>
      <c r="J46" s="30">
        <v>6.89</v>
      </c>
      <c r="K46" s="34">
        <v>7.91</v>
      </c>
      <c r="L46" s="34">
        <v>6.74</v>
      </c>
      <c r="M46" s="37">
        <v>7.65</v>
      </c>
      <c r="N46" s="37">
        <v>6.53</v>
      </c>
      <c r="O46" s="38">
        <v>30</v>
      </c>
      <c r="P46" s="38">
        <v>20</v>
      </c>
      <c r="Q46" s="22">
        <v>270</v>
      </c>
      <c r="R46" s="38" t="s">
        <v>56</v>
      </c>
      <c r="S46" s="22">
        <v>790</v>
      </c>
      <c r="T46" s="40"/>
      <c r="U46" s="22">
        <v>38</v>
      </c>
      <c r="V46" s="40"/>
      <c r="W46" s="22">
        <f>T46*O46+V46*P46*O46</f>
        <v>0</v>
      </c>
      <c r="X46" s="24">
        <f>T46*E46+V46*F46</f>
        <v>0</v>
      </c>
      <c r="Y46" s="33" t="s">
        <v>354</v>
      </c>
      <c r="Z46" s="22">
        <v>12</v>
      </c>
      <c r="AA46" s="38" t="s">
        <v>66</v>
      </c>
    </row>
    <row r="47" spans="1:27" customHeight="1" ht="75.5">
      <c r="A47" s="22"/>
      <c r="B47" s="22" t="s">
        <v>355</v>
      </c>
      <c r="C47" s="22" t="s">
        <v>356</v>
      </c>
      <c r="D47" s="22"/>
      <c r="E47" s="24">
        <v>459.0</v>
      </c>
      <c r="F47" s="24">
        <v>4649.0</v>
      </c>
      <c r="G47" s="27">
        <v>76.5</v>
      </c>
      <c r="H47" s="27">
        <v>64.57</v>
      </c>
      <c r="I47" s="30">
        <v>72.68</v>
      </c>
      <c r="J47" s="30">
        <v>61.34</v>
      </c>
      <c r="K47" s="34">
        <v>71.15</v>
      </c>
      <c r="L47" s="34">
        <v>60.05</v>
      </c>
      <c r="M47" s="37">
        <v>68.85</v>
      </c>
      <c r="N47" s="37">
        <v>58.11</v>
      </c>
      <c r="O47" s="38">
        <v>6</v>
      </c>
      <c r="P47" s="38">
        <v>12</v>
      </c>
      <c r="Q47" s="22">
        <v>480</v>
      </c>
      <c r="R47" s="38" t="s">
        <v>56</v>
      </c>
      <c r="S47" s="22">
        <v>146</v>
      </c>
      <c r="T47" s="40"/>
      <c r="U47" s="22">
        <v>9</v>
      </c>
      <c r="V47" s="40"/>
      <c r="W47" s="22">
        <f>T47*O47+V47*P47*O47</f>
        <v>0</v>
      </c>
      <c r="X47" s="24">
        <f>T47*E47+V47*F47</f>
        <v>0</v>
      </c>
      <c r="Y47" s="33" t="s">
        <v>357</v>
      </c>
      <c r="Z47" s="22">
        <v>12</v>
      </c>
      <c r="AA47" s="38" t="s">
        <v>358</v>
      </c>
    </row>
    <row r="48" spans="1:27" customHeight="1" ht="75.5">
      <c r="A48" s="22"/>
      <c r="B48" s="22" t="s">
        <v>359</v>
      </c>
      <c r="C48" s="22" t="s">
        <v>360</v>
      </c>
      <c r="D48" s="22"/>
      <c r="E48" s="24">
        <v>415.0</v>
      </c>
      <c r="F48" s="24">
        <v>4249.0</v>
      </c>
      <c r="G48" s="27">
        <v>34.58</v>
      </c>
      <c r="H48" s="27">
        <v>29.51</v>
      </c>
      <c r="I48" s="30">
        <v>32.85</v>
      </c>
      <c r="J48" s="30">
        <v>28.03</v>
      </c>
      <c r="K48" s="34">
        <v>32.16</v>
      </c>
      <c r="L48" s="34">
        <v>27.44</v>
      </c>
      <c r="M48" s="37">
        <v>31.12</v>
      </c>
      <c r="N48" s="37">
        <v>26.56</v>
      </c>
      <c r="O48" s="38">
        <v>12</v>
      </c>
      <c r="P48" s="38">
        <v>12</v>
      </c>
      <c r="Q48" s="22">
        <v>360</v>
      </c>
      <c r="R48" s="38" t="s">
        <v>56</v>
      </c>
      <c r="S48" s="22">
        <v>185</v>
      </c>
      <c r="T48" s="40"/>
      <c r="U48" s="22">
        <v>12</v>
      </c>
      <c r="V48" s="40"/>
      <c r="W48" s="22">
        <f>T48*O48+V48*P48*O48</f>
        <v>0</v>
      </c>
      <c r="X48" s="24">
        <f>T48*E48+V48*F48</f>
        <v>0</v>
      </c>
      <c r="Y48" s="33" t="s">
        <v>361</v>
      </c>
      <c r="Z48" s="22">
        <v>12</v>
      </c>
      <c r="AA48" s="38" t="s">
        <v>358</v>
      </c>
    </row>
    <row r="49" spans="1:27" customHeight="1" ht="75.5">
      <c r="A49" s="22"/>
      <c r="B49" s="22" t="s">
        <v>362</v>
      </c>
      <c r="C49" s="22" t="s">
        <v>363</v>
      </c>
      <c r="D49" s="22"/>
      <c r="E49" s="24">
        <v>859.0</v>
      </c>
      <c r="F49" s="24">
        <v>4399.0</v>
      </c>
      <c r="G49" s="27">
        <v>85.9</v>
      </c>
      <c r="H49" s="27">
        <v>73.32</v>
      </c>
      <c r="I49" s="30">
        <v>81.61</v>
      </c>
      <c r="J49" s="30">
        <v>69.65</v>
      </c>
      <c r="K49" s="34">
        <v>79.89</v>
      </c>
      <c r="L49" s="34">
        <v>68.19</v>
      </c>
      <c r="M49" s="37">
        <v>77.31</v>
      </c>
      <c r="N49" s="37">
        <v>65.99</v>
      </c>
      <c r="O49" s="38">
        <v>10</v>
      </c>
      <c r="P49" s="38">
        <v>6</v>
      </c>
      <c r="Q49" s="22">
        <v>480</v>
      </c>
      <c r="R49" s="38" t="s">
        <v>56</v>
      </c>
      <c r="S49" s="22">
        <v>90</v>
      </c>
      <c r="T49" s="40"/>
      <c r="U49" s="22">
        <v>12</v>
      </c>
      <c r="V49" s="40"/>
      <c r="W49" s="22">
        <f>T49*O49+V49*P49*O49</f>
        <v>0</v>
      </c>
      <c r="X49" s="24">
        <f>T49*E49+V49*F49</f>
        <v>0</v>
      </c>
      <c r="Y49" s="33" t="s">
        <v>364</v>
      </c>
      <c r="Z49" s="22">
        <v>12</v>
      </c>
      <c r="AA49" s="38" t="s">
        <v>358</v>
      </c>
    </row>
    <row r="50" spans="1:27" customHeight="1" ht="75.5">
      <c r="A50" s="22"/>
      <c r="B50" s="22" t="s">
        <v>365</v>
      </c>
      <c r="C50" s="22" t="s">
        <v>366</v>
      </c>
      <c r="D50" s="22"/>
      <c r="E50" s="24">
        <v>809.0</v>
      </c>
      <c r="F50" s="24">
        <v>2749.0</v>
      </c>
      <c r="G50" s="27">
        <v>40.45</v>
      </c>
      <c r="H50" s="27">
        <v>34.36</v>
      </c>
      <c r="I50" s="30">
        <v>38.43</v>
      </c>
      <c r="J50" s="30">
        <v>32.64</v>
      </c>
      <c r="K50" s="34">
        <v>37.62</v>
      </c>
      <c r="L50" s="34">
        <v>31.95</v>
      </c>
      <c r="M50" s="37">
        <v>36.41</v>
      </c>
      <c r="N50" s="37">
        <v>30.92</v>
      </c>
      <c r="O50" s="38">
        <v>20</v>
      </c>
      <c r="P50" s="38">
        <v>4</v>
      </c>
      <c r="Q50" s="22">
        <v>320</v>
      </c>
      <c r="R50" s="38" t="s">
        <v>56</v>
      </c>
      <c r="S50" s="22">
        <v>119</v>
      </c>
      <c r="T50" s="40"/>
      <c r="U50" s="22">
        <v>29</v>
      </c>
      <c r="V50" s="40"/>
      <c r="W50" s="22">
        <f>T50*O50+V50*P50*O50</f>
        <v>0</v>
      </c>
      <c r="X50" s="24">
        <f>T50*E50+V50*F50</f>
        <v>0</v>
      </c>
      <c r="Y50" s="33" t="s">
        <v>367</v>
      </c>
      <c r="Z50" s="22">
        <v>12</v>
      </c>
      <c r="AA50" s="38" t="s">
        <v>89</v>
      </c>
    </row>
    <row r="51" spans="1:27" customHeight="1" ht="75.5">
      <c r="A51" s="22"/>
      <c r="B51" s="22" t="s">
        <v>368</v>
      </c>
      <c r="C51" s="22" t="s">
        <v>369</v>
      </c>
      <c r="D51" s="22"/>
      <c r="E51" s="24">
        <v>809.0</v>
      </c>
      <c r="F51" s="24">
        <v>2749.0</v>
      </c>
      <c r="G51" s="27">
        <v>40.45</v>
      </c>
      <c r="H51" s="27">
        <v>34.36</v>
      </c>
      <c r="I51" s="30">
        <v>38.43</v>
      </c>
      <c r="J51" s="30">
        <v>32.64</v>
      </c>
      <c r="K51" s="34">
        <v>37.62</v>
      </c>
      <c r="L51" s="34">
        <v>31.95</v>
      </c>
      <c r="M51" s="37">
        <v>36.41</v>
      </c>
      <c r="N51" s="37">
        <v>30.92</v>
      </c>
      <c r="O51" s="38">
        <v>20</v>
      </c>
      <c r="P51" s="38">
        <v>4</v>
      </c>
      <c r="Q51" s="22">
        <v>320</v>
      </c>
      <c r="R51" s="38" t="s">
        <v>56</v>
      </c>
      <c r="S51" s="22">
        <v>108</v>
      </c>
      <c r="T51" s="40"/>
      <c r="U51" s="22">
        <v>27</v>
      </c>
      <c r="V51" s="40"/>
      <c r="W51" s="22">
        <f>T51*O51+V51*P51*O51</f>
        <v>0</v>
      </c>
      <c r="X51" s="24">
        <f>T51*E51+V51*F51</f>
        <v>0</v>
      </c>
      <c r="Y51" s="33" t="s">
        <v>370</v>
      </c>
      <c r="Z51" s="22">
        <v>12</v>
      </c>
      <c r="AA51" s="38" t="s">
        <v>371</v>
      </c>
    </row>
    <row r="52" spans="1:27" customHeight="1" ht="75.5">
      <c r="A52" s="22"/>
      <c r="B52" s="22" t="s">
        <v>372</v>
      </c>
      <c r="C52" s="22" t="s">
        <v>373</v>
      </c>
      <c r="D52" s="22"/>
      <c r="E52" s="24">
        <v>809.0</v>
      </c>
      <c r="F52" s="24">
        <v>2749.0</v>
      </c>
      <c r="G52" s="27">
        <v>40.45</v>
      </c>
      <c r="H52" s="27">
        <v>34.36</v>
      </c>
      <c r="I52" s="30">
        <v>38.43</v>
      </c>
      <c r="J52" s="30">
        <v>32.64</v>
      </c>
      <c r="K52" s="34">
        <v>37.62</v>
      </c>
      <c r="L52" s="34">
        <v>31.95</v>
      </c>
      <c r="M52" s="37">
        <v>36.41</v>
      </c>
      <c r="N52" s="37">
        <v>30.92</v>
      </c>
      <c r="O52" s="38">
        <v>20</v>
      </c>
      <c r="P52" s="38">
        <v>4</v>
      </c>
      <c r="Q52" s="22">
        <v>320</v>
      </c>
      <c r="R52" s="38" t="s">
        <v>56</v>
      </c>
      <c r="S52" s="22">
        <v>120</v>
      </c>
      <c r="T52" s="40"/>
      <c r="U52" s="22">
        <v>30</v>
      </c>
      <c r="V52" s="40"/>
      <c r="W52" s="22">
        <f>T52*O52+V52*P52*O52</f>
        <v>0</v>
      </c>
      <c r="X52" s="24">
        <f>T52*E52+V52*F52</f>
        <v>0</v>
      </c>
      <c r="Y52" s="33" t="s">
        <v>374</v>
      </c>
      <c r="Z52" s="22">
        <v>12</v>
      </c>
      <c r="AA52" s="38" t="s">
        <v>375</v>
      </c>
    </row>
    <row r="53" spans="1:27" customHeight="1" ht="75.5">
      <c r="A53" s="22"/>
      <c r="B53" s="22" t="s">
        <v>376</v>
      </c>
      <c r="C53" s="22" t="s">
        <v>377</v>
      </c>
      <c r="D53" s="22"/>
      <c r="E53" s="24">
        <v>1115.0</v>
      </c>
      <c r="F53" s="24">
        <v>5649.0</v>
      </c>
      <c r="G53" s="27">
        <v>92.92</v>
      </c>
      <c r="H53" s="27">
        <v>78.46</v>
      </c>
      <c r="I53" s="30">
        <v>88.27</v>
      </c>
      <c r="J53" s="30">
        <v>74.54</v>
      </c>
      <c r="K53" s="34">
        <v>86.42</v>
      </c>
      <c r="L53" s="34">
        <v>72.97</v>
      </c>
      <c r="M53" s="37">
        <v>83.63</v>
      </c>
      <c r="N53" s="37">
        <v>70.61</v>
      </c>
      <c r="O53" s="38">
        <v>12</v>
      </c>
      <c r="P53" s="38">
        <v>6</v>
      </c>
      <c r="Q53" s="22">
        <v>420</v>
      </c>
      <c r="R53" s="38" t="s">
        <v>56</v>
      </c>
      <c r="S53" s="22">
        <v>155</v>
      </c>
      <c r="T53" s="40"/>
      <c r="U53" s="22">
        <v>23</v>
      </c>
      <c r="V53" s="40"/>
      <c r="W53" s="22">
        <f>T53*O53+V53*P53*O53</f>
        <v>0</v>
      </c>
      <c r="X53" s="24">
        <f>T53*E53+V53*F53</f>
        <v>0</v>
      </c>
      <c r="Y53" s="33" t="s">
        <v>378</v>
      </c>
      <c r="Z53" s="22">
        <v>12</v>
      </c>
      <c r="AA53" s="38" t="s">
        <v>270</v>
      </c>
    </row>
    <row r="54" spans="1:27" customHeight="1" ht="75.5">
      <c r="A54" s="22"/>
      <c r="B54" s="22" t="s">
        <v>379</v>
      </c>
      <c r="C54" s="22" t="s">
        <v>380</v>
      </c>
      <c r="D54" s="22"/>
      <c r="E54" s="24">
        <v>1115.0</v>
      </c>
      <c r="F54" s="24">
        <v>5649.0</v>
      </c>
      <c r="G54" s="27">
        <v>92.92</v>
      </c>
      <c r="H54" s="27">
        <v>78.46</v>
      </c>
      <c r="I54" s="30">
        <v>88.27</v>
      </c>
      <c r="J54" s="30">
        <v>74.54</v>
      </c>
      <c r="K54" s="34">
        <v>86.42</v>
      </c>
      <c r="L54" s="34">
        <v>72.97</v>
      </c>
      <c r="M54" s="37">
        <v>83.63</v>
      </c>
      <c r="N54" s="37">
        <v>70.61</v>
      </c>
      <c r="O54" s="38">
        <v>12</v>
      </c>
      <c r="P54" s="38">
        <v>6</v>
      </c>
      <c r="Q54" s="22">
        <v>420</v>
      </c>
      <c r="R54" s="38" t="s">
        <v>56</v>
      </c>
      <c r="S54" s="22">
        <v>142</v>
      </c>
      <c r="T54" s="40"/>
      <c r="U54" s="22">
        <v>20</v>
      </c>
      <c r="V54" s="40"/>
      <c r="W54" s="22">
        <f>T54*O54+V54*P54*O54</f>
        <v>0</v>
      </c>
      <c r="X54" s="24">
        <f>T54*E54+V54*F54</f>
        <v>0</v>
      </c>
      <c r="Y54" s="33" t="s">
        <v>381</v>
      </c>
      <c r="Z54" s="22">
        <v>12</v>
      </c>
      <c r="AA54" s="38" t="s">
        <v>270</v>
      </c>
    </row>
    <row r="55" spans="1:27" customHeight="1" ht="75.5">
      <c r="A55" s="22"/>
      <c r="B55" s="22" t="s">
        <v>382</v>
      </c>
      <c r="C55" s="22" t="s">
        <v>383</v>
      </c>
      <c r="D55" s="22"/>
      <c r="E55" s="24">
        <v>1115.0</v>
      </c>
      <c r="F55" s="24">
        <v>5649.0</v>
      </c>
      <c r="G55" s="27">
        <v>92.92</v>
      </c>
      <c r="H55" s="27">
        <v>78.46</v>
      </c>
      <c r="I55" s="30">
        <v>88.27</v>
      </c>
      <c r="J55" s="30">
        <v>74.54</v>
      </c>
      <c r="K55" s="34">
        <v>86.42</v>
      </c>
      <c r="L55" s="34">
        <v>72.97</v>
      </c>
      <c r="M55" s="37">
        <v>83.63</v>
      </c>
      <c r="N55" s="37">
        <v>70.61</v>
      </c>
      <c r="O55" s="38">
        <v>12</v>
      </c>
      <c r="P55" s="38">
        <v>6</v>
      </c>
      <c r="Q55" s="22">
        <v>420</v>
      </c>
      <c r="R55" s="38" t="s">
        <v>56</v>
      </c>
      <c r="S55" s="22">
        <v>154</v>
      </c>
      <c r="T55" s="40"/>
      <c r="U55" s="22">
        <v>22</v>
      </c>
      <c r="V55" s="40"/>
      <c r="W55" s="22">
        <f>T55*O55+V55*P55*O55</f>
        <v>0</v>
      </c>
      <c r="X55" s="24">
        <f>T55*E55+V55*F55</f>
        <v>0</v>
      </c>
      <c r="Y55" s="33" t="s">
        <v>384</v>
      </c>
      <c r="Z55" s="22">
        <v>12</v>
      </c>
      <c r="AA55" s="38" t="s">
        <v>270</v>
      </c>
    </row>
    <row r="56" spans="1:27" customHeight="1" ht="75.5">
      <c r="A56" s="22"/>
      <c r="B56" s="22" t="s">
        <v>385</v>
      </c>
      <c r="C56" s="22" t="s">
        <v>386</v>
      </c>
      <c r="D56" s="23" t="s">
        <v>55</v>
      </c>
      <c r="E56" s="24">
        <v>325.0</v>
      </c>
      <c r="F56" s="24">
        <v>3347.0</v>
      </c>
      <c r="G56" s="27">
        <v>16.25</v>
      </c>
      <c r="H56" s="27">
        <v>13.95</v>
      </c>
      <c r="I56" s="30">
        <v>15.44</v>
      </c>
      <c r="J56" s="30">
        <v>13.25</v>
      </c>
      <c r="K56" s="34">
        <v>15.11</v>
      </c>
      <c r="L56" s="34">
        <v>12.97</v>
      </c>
      <c r="M56" s="37">
        <v>14.63</v>
      </c>
      <c r="N56" s="37">
        <v>12.56</v>
      </c>
      <c r="O56" s="38">
        <v>20</v>
      </c>
      <c r="P56" s="38">
        <v>12</v>
      </c>
      <c r="Q56" s="22">
        <v>560</v>
      </c>
      <c r="R56" s="38" t="s">
        <v>56</v>
      </c>
      <c r="S56" s="22">
        <v>96</v>
      </c>
      <c r="T56" s="40"/>
      <c r="U56" s="22">
        <v>8</v>
      </c>
      <c r="V56" s="40"/>
      <c r="W56" s="22">
        <f>T56*O56+V56*P56*O56</f>
        <v>0</v>
      </c>
      <c r="X56" s="24">
        <f>T56*E56+V56*F56</f>
        <v>0</v>
      </c>
      <c r="Y56" s="33" t="s">
        <v>387</v>
      </c>
      <c r="Z56" s="22">
        <v>12</v>
      </c>
      <c r="AA56" s="38" t="s">
        <v>111</v>
      </c>
    </row>
    <row r="57" spans="1:27" customHeight="1" ht="75.5">
      <c r="A57" s="22"/>
      <c r="B57" s="22" t="s">
        <v>388</v>
      </c>
      <c r="C57" s="22" t="s">
        <v>389</v>
      </c>
      <c r="D57" s="22"/>
      <c r="E57" s="24">
        <v>709.0</v>
      </c>
      <c r="F57" s="24">
        <v>9049.0</v>
      </c>
      <c r="G57" s="27">
        <v>709.0</v>
      </c>
      <c r="H57" s="27">
        <v>603.27</v>
      </c>
      <c r="I57" s="30">
        <v>673.55</v>
      </c>
      <c r="J57" s="30">
        <v>573.11</v>
      </c>
      <c r="K57" s="34">
        <v>659.37</v>
      </c>
      <c r="L57" s="34">
        <v>561.04</v>
      </c>
      <c r="M57" s="37">
        <v>638.1</v>
      </c>
      <c r="N57" s="37">
        <v>542.94</v>
      </c>
      <c r="O57" s="38">
        <v>1</v>
      </c>
      <c r="P57" s="38">
        <v>15</v>
      </c>
      <c r="Q57" s="22">
        <v>108</v>
      </c>
      <c r="R57" s="38" t="s">
        <v>56</v>
      </c>
      <c r="S57" s="22">
        <v>289</v>
      </c>
      <c r="T57" s="40"/>
      <c r="U57" s="22">
        <v>19</v>
      </c>
      <c r="V57" s="40"/>
      <c r="W57" s="22">
        <f>T57*O57+V57*P57*O57</f>
        <v>0</v>
      </c>
      <c r="X57" s="24">
        <f>T57*E57+V57*F57</f>
        <v>0</v>
      </c>
      <c r="Y57" s="33"/>
      <c r="Z57" s="22">
        <v>12</v>
      </c>
      <c r="AA57" s="38" t="s">
        <v>275</v>
      </c>
    </row>
    <row r="58" spans="1:27" customHeight="1" ht="75.5">
      <c r="A58" s="22"/>
      <c r="B58" s="22" t="s">
        <v>390</v>
      </c>
      <c r="C58" s="22" t="s">
        <v>391</v>
      </c>
      <c r="D58" s="22"/>
      <c r="E58" s="24">
        <v>709.0</v>
      </c>
      <c r="F58" s="24">
        <v>9049.0</v>
      </c>
      <c r="G58" s="27">
        <v>709.0</v>
      </c>
      <c r="H58" s="27">
        <v>603.27</v>
      </c>
      <c r="I58" s="30">
        <v>673.55</v>
      </c>
      <c r="J58" s="30">
        <v>573.11</v>
      </c>
      <c r="K58" s="34">
        <v>659.37</v>
      </c>
      <c r="L58" s="34">
        <v>561.04</v>
      </c>
      <c r="M58" s="37">
        <v>638.1</v>
      </c>
      <c r="N58" s="37">
        <v>542.94</v>
      </c>
      <c r="O58" s="38">
        <v>1</v>
      </c>
      <c r="P58" s="38">
        <v>15</v>
      </c>
      <c r="Q58" s="22">
        <v>108</v>
      </c>
      <c r="R58" s="38" t="s">
        <v>56</v>
      </c>
      <c r="S58" s="22">
        <v>244</v>
      </c>
      <c r="T58" s="40"/>
      <c r="U58" s="22">
        <v>16</v>
      </c>
      <c r="V58" s="40"/>
      <c r="W58" s="22">
        <f>T58*O58+V58*P58*O58</f>
        <v>0</v>
      </c>
      <c r="X58" s="24">
        <f>T58*E58+V58*F58</f>
        <v>0</v>
      </c>
      <c r="Y58" s="33"/>
      <c r="Z58" s="22">
        <v>12</v>
      </c>
      <c r="AA58" s="38" t="s">
        <v>275</v>
      </c>
    </row>
    <row r="59" spans="1:27" customHeight="1" ht="75.5">
      <c r="A59" s="22"/>
      <c r="B59" s="22" t="s">
        <v>392</v>
      </c>
      <c r="C59" s="22" t="s">
        <v>393</v>
      </c>
      <c r="D59" s="22"/>
      <c r="E59" s="24">
        <v>709.0</v>
      </c>
      <c r="F59" s="24">
        <v>9049.0</v>
      </c>
      <c r="G59" s="27">
        <v>709.0</v>
      </c>
      <c r="H59" s="27">
        <v>603.27</v>
      </c>
      <c r="I59" s="30">
        <v>673.55</v>
      </c>
      <c r="J59" s="30">
        <v>573.11</v>
      </c>
      <c r="K59" s="34">
        <v>659.37</v>
      </c>
      <c r="L59" s="34">
        <v>561.04</v>
      </c>
      <c r="M59" s="37">
        <v>638.1</v>
      </c>
      <c r="N59" s="37">
        <v>542.94</v>
      </c>
      <c r="O59" s="38">
        <v>1</v>
      </c>
      <c r="P59" s="38">
        <v>15</v>
      </c>
      <c r="Q59" s="22">
        <v>108</v>
      </c>
      <c r="R59" s="38" t="s">
        <v>56</v>
      </c>
      <c r="S59" s="22">
        <v>289</v>
      </c>
      <c r="T59" s="40"/>
      <c r="U59" s="22">
        <v>19</v>
      </c>
      <c r="V59" s="40"/>
      <c r="W59" s="22">
        <f>T59*O59+V59*P59*O59</f>
        <v>0</v>
      </c>
      <c r="X59" s="24">
        <f>T59*E59+V59*F59</f>
        <v>0</v>
      </c>
      <c r="Y59" s="33"/>
      <c r="Z59" s="22">
        <v>12</v>
      </c>
      <c r="AA59" s="38" t="s">
        <v>275</v>
      </c>
    </row>
    <row r="60" spans="1:27" customHeight="1" ht="75.5">
      <c r="A60" s="22"/>
      <c r="B60" s="22" t="s">
        <v>394</v>
      </c>
      <c r="C60" s="22" t="s">
        <v>395</v>
      </c>
      <c r="D60" s="22"/>
      <c r="E60" s="24">
        <v>489.0</v>
      </c>
      <c r="F60" s="24">
        <v>4999.0</v>
      </c>
      <c r="G60" s="27">
        <v>24.45</v>
      </c>
      <c r="H60" s="27">
        <v>20.83</v>
      </c>
      <c r="I60" s="30">
        <v>23.23</v>
      </c>
      <c r="J60" s="30">
        <v>19.79</v>
      </c>
      <c r="K60" s="34">
        <v>22.74</v>
      </c>
      <c r="L60" s="34">
        <v>19.37</v>
      </c>
      <c r="M60" s="37">
        <v>22.01</v>
      </c>
      <c r="N60" s="37">
        <v>18.75</v>
      </c>
      <c r="O60" s="38">
        <v>20</v>
      </c>
      <c r="P60" s="38">
        <v>12</v>
      </c>
      <c r="Q60" s="22">
        <v>480</v>
      </c>
      <c r="R60" s="38" t="s">
        <v>56</v>
      </c>
      <c r="S60" s="22">
        <v>208</v>
      </c>
      <c r="T60" s="40"/>
      <c r="U60" s="22">
        <v>16</v>
      </c>
      <c r="V60" s="40"/>
      <c r="W60" s="22">
        <f>T60*O60+V60*P60*O60</f>
        <v>0</v>
      </c>
      <c r="X60" s="24">
        <f>T60*E60+V60*F60</f>
        <v>0</v>
      </c>
      <c r="Y60" s="33" t="s">
        <v>396</v>
      </c>
      <c r="Z60" s="22">
        <v>12</v>
      </c>
      <c r="AA60" s="38" t="s">
        <v>397</v>
      </c>
    </row>
    <row r="61" spans="1:27" customHeight="1" ht="75.5">
      <c r="A61" s="22"/>
      <c r="B61" s="22" t="s">
        <v>398</v>
      </c>
      <c r="C61" s="22" t="s">
        <v>399</v>
      </c>
      <c r="D61" s="22"/>
      <c r="E61" s="24">
        <v>489.0</v>
      </c>
      <c r="F61" s="24">
        <v>4999.0</v>
      </c>
      <c r="G61" s="27">
        <v>24.45</v>
      </c>
      <c r="H61" s="27">
        <v>20.83</v>
      </c>
      <c r="I61" s="30">
        <v>23.23</v>
      </c>
      <c r="J61" s="30">
        <v>19.79</v>
      </c>
      <c r="K61" s="34">
        <v>22.74</v>
      </c>
      <c r="L61" s="34">
        <v>19.37</v>
      </c>
      <c r="M61" s="37">
        <v>22.01</v>
      </c>
      <c r="N61" s="37">
        <v>18.75</v>
      </c>
      <c r="O61" s="38">
        <v>20</v>
      </c>
      <c r="P61" s="38">
        <v>12</v>
      </c>
      <c r="Q61" s="22">
        <v>480</v>
      </c>
      <c r="R61" s="38" t="s">
        <v>56</v>
      </c>
      <c r="S61" s="22">
        <v>270</v>
      </c>
      <c r="T61" s="40"/>
      <c r="U61" s="22">
        <v>22</v>
      </c>
      <c r="V61" s="40"/>
      <c r="W61" s="22">
        <f>T61*O61+V61*P61*O61</f>
        <v>0</v>
      </c>
      <c r="X61" s="24">
        <f>T61*E61+V61*F61</f>
        <v>0</v>
      </c>
      <c r="Y61" s="33" t="s">
        <v>400</v>
      </c>
      <c r="Z61" s="22">
        <v>12</v>
      </c>
      <c r="AA61" s="38" t="s">
        <v>401</v>
      </c>
    </row>
    <row r="62" spans="1:27" customHeight="1" ht="75.5">
      <c r="A62" s="22"/>
      <c r="B62" s="22" t="s">
        <v>402</v>
      </c>
      <c r="C62" s="22" t="s">
        <v>403</v>
      </c>
      <c r="D62" s="22"/>
      <c r="E62" s="24">
        <v>489.0</v>
      </c>
      <c r="F62" s="24">
        <v>4999.0</v>
      </c>
      <c r="G62" s="27">
        <v>24.45</v>
      </c>
      <c r="H62" s="27">
        <v>20.83</v>
      </c>
      <c r="I62" s="30">
        <v>23.23</v>
      </c>
      <c r="J62" s="30">
        <v>19.79</v>
      </c>
      <c r="K62" s="34">
        <v>22.74</v>
      </c>
      <c r="L62" s="34">
        <v>19.37</v>
      </c>
      <c r="M62" s="37">
        <v>22.01</v>
      </c>
      <c r="N62" s="37">
        <v>18.75</v>
      </c>
      <c r="O62" s="38">
        <v>20</v>
      </c>
      <c r="P62" s="38">
        <v>12</v>
      </c>
      <c r="Q62" s="22">
        <v>480</v>
      </c>
      <c r="R62" s="38" t="s">
        <v>56</v>
      </c>
      <c r="S62" s="22">
        <v>281</v>
      </c>
      <c r="T62" s="40"/>
      <c r="U62" s="22">
        <v>22</v>
      </c>
      <c r="V62" s="40"/>
      <c r="W62" s="22">
        <f>T62*O62+V62*P62*O62</f>
        <v>0</v>
      </c>
      <c r="X62" s="24">
        <f>T62*E62+V62*F62</f>
        <v>0</v>
      </c>
      <c r="Y62" s="33" t="s">
        <v>404</v>
      </c>
      <c r="Z62" s="22">
        <v>12</v>
      </c>
      <c r="AA62" s="38" t="s">
        <v>405</v>
      </c>
    </row>
    <row r="63" spans="1:27" customHeight="1" ht="75.5">
      <c r="A63" s="22"/>
      <c r="B63" s="22" t="s">
        <v>406</v>
      </c>
      <c r="C63" s="22" t="s">
        <v>407</v>
      </c>
      <c r="D63" s="22"/>
      <c r="E63" s="24">
        <v>339.0</v>
      </c>
      <c r="F63" s="24">
        <v>3449.0</v>
      </c>
      <c r="G63" s="27">
        <v>16.95</v>
      </c>
      <c r="H63" s="27">
        <v>14.37</v>
      </c>
      <c r="I63" s="30">
        <v>16.1</v>
      </c>
      <c r="J63" s="30">
        <v>13.65</v>
      </c>
      <c r="K63" s="34">
        <v>15.76</v>
      </c>
      <c r="L63" s="34">
        <v>13.36</v>
      </c>
      <c r="M63" s="37">
        <v>15.26</v>
      </c>
      <c r="N63" s="37">
        <v>12.93</v>
      </c>
      <c r="O63" s="38">
        <v>20</v>
      </c>
      <c r="P63" s="38">
        <v>12</v>
      </c>
      <c r="Q63" s="22">
        <v>500</v>
      </c>
      <c r="R63" s="38" t="s">
        <v>56</v>
      </c>
      <c r="S63" s="22">
        <v>182</v>
      </c>
      <c r="T63" s="40"/>
      <c r="U63" s="22">
        <v>15</v>
      </c>
      <c r="V63" s="40"/>
      <c r="W63" s="22">
        <f>T63*O63+V63*P63*O63</f>
        <v>0</v>
      </c>
      <c r="X63" s="24">
        <f>T63*E63+V63*F63</f>
        <v>0</v>
      </c>
      <c r="Y63" s="33" t="s">
        <v>408</v>
      </c>
      <c r="Z63" s="22">
        <v>12</v>
      </c>
      <c r="AA63" s="38" t="s">
        <v>409</v>
      </c>
    </row>
    <row r="64" spans="1:27" customHeight="1" ht="75.5">
      <c r="A64" s="22"/>
      <c r="B64" s="22" t="s">
        <v>410</v>
      </c>
      <c r="C64" s="22" t="s">
        <v>411</v>
      </c>
      <c r="D64" s="22"/>
      <c r="E64" s="24">
        <v>339.0</v>
      </c>
      <c r="F64" s="24">
        <v>3449.0</v>
      </c>
      <c r="G64" s="27">
        <v>16.95</v>
      </c>
      <c r="H64" s="27">
        <v>14.37</v>
      </c>
      <c r="I64" s="30">
        <v>16.1</v>
      </c>
      <c r="J64" s="30">
        <v>13.65</v>
      </c>
      <c r="K64" s="34">
        <v>15.76</v>
      </c>
      <c r="L64" s="34">
        <v>13.36</v>
      </c>
      <c r="M64" s="37">
        <v>15.26</v>
      </c>
      <c r="N64" s="37">
        <v>12.93</v>
      </c>
      <c r="O64" s="38">
        <v>20</v>
      </c>
      <c r="P64" s="38">
        <v>12</v>
      </c>
      <c r="Q64" s="22">
        <v>500</v>
      </c>
      <c r="R64" s="38" t="s">
        <v>56</v>
      </c>
      <c r="S64" s="22">
        <v>192</v>
      </c>
      <c r="T64" s="40"/>
      <c r="U64" s="22">
        <v>15</v>
      </c>
      <c r="V64" s="40"/>
      <c r="W64" s="22">
        <f>T64*O64+V64*P64*O64</f>
        <v>0</v>
      </c>
      <c r="X64" s="24">
        <f>T64*E64+V64*F64</f>
        <v>0</v>
      </c>
      <c r="Y64" s="33" t="s">
        <v>412</v>
      </c>
      <c r="Z64" s="22">
        <v>12</v>
      </c>
      <c r="AA64" s="38" t="s">
        <v>409</v>
      </c>
    </row>
    <row r="65" spans="1:27" customHeight="1" ht="75.5">
      <c r="A65" s="22"/>
      <c r="B65" s="22" t="s">
        <v>413</v>
      </c>
      <c r="C65" s="22" t="s">
        <v>414</v>
      </c>
      <c r="D65" s="22"/>
      <c r="E65" s="24">
        <v>339.0</v>
      </c>
      <c r="F65" s="24">
        <v>3449.0</v>
      </c>
      <c r="G65" s="27">
        <v>16.95</v>
      </c>
      <c r="H65" s="27">
        <v>14.37</v>
      </c>
      <c r="I65" s="30">
        <v>16.1</v>
      </c>
      <c r="J65" s="30">
        <v>13.65</v>
      </c>
      <c r="K65" s="34">
        <v>15.76</v>
      </c>
      <c r="L65" s="34">
        <v>13.36</v>
      </c>
      <c r="M65" s="37">
        <v>15.26</v>
      </c>
      <c r="N65" s="37">
        <v>12.93</v>
      </c>
      <c r="O65" s="38">
        <v>20</v>
      </c>
      <c r="P65" s="38">
        <v>12</v>
      </c>
      <c r="Q65" s="22">
        <v>500</v>
      </c>
      <c r="R65" s="38" t="s">
        <v>56</v>
      </c>
      <c r="S65" s="22">
        <v>180</v>
      </c>
      <c r="T65" s="40"/>
      <c r="U65" s="22">
        <v>14</v>
      </c>
      <c r="V65" s="40"/>
      <c r="W65" s="22">
        <f>T65*O65+V65*P65*O65</f>
        <v>0</v>
      </c>
      <c r="X65" s="24">
        <f>T65*E65+V65*F65</f>
        <v>0</v>
      </c>
      <c r="Y65" s="33" t="s">
        <v>415</v>
      </c>
      <c r="Z65" s="22">
        <v>12</v>
      </c>
      <c r="AA65" s="38" t="s">
        <v>409</v>
      </c>
    </row>
    <row r="66" spans="1:27" customHeight="1" ht="75.5">
      <c r="A66" s="22"/>
      <c r="B66" s="22" t="s">
        <v>416</v>
      </c>
      <c r="C66" s="22" t="s">
        <v>417</v>
      </c>
      <c r="D66" s="22"/>
      <c r="E66" s="24">
        <v>339.0</v>
      </c>
      <c r="F66" s="24">
        <v>3449.0</v>
      </c>
      <c r="G66" s="27">
        <v>16.95</v>
      </c>
      <c r="H66" s="27">
        <v>14.37</v>
      </c>
      <c r="I66" s="30">
        <v>16.1</v>
      </c>
      <c r="J66" s="30">
        <v>13.65</v>
      </c>
      <c r="K66" s="34">
        <v>15.76</v>
      </c>
      <c r="L66" s="34">
        <v>13.36</v>
      </c>
      <c r="M66" s="37">
        <v>15.26</v>
      </c>
      <c r="N66" s="37">
        <v>12.93</v>
      </c>
      <c r="O66" s="38">
        <v>20</v>
      </c>
      <c r="P66" s="38">
        <v>12</v>
      </c>
      <c r="Q66" s="22">
        <v>500</v>
      </c>
      <c r="R66" s="38" t="s">
        <v>56</v>
      </c>
      <c r="S66" s="22">
        <v>184</v>
      </c>
      <c r="T66" s="40"/>
      <c r="U66" s="22">
        <v>15</v>
      </c>
      <c r="V66" s="40"/>
      <c r="W66" s="22">
        <f>T66*O66+V66*P66*O66</f>
        <v>0</v>
      </c>
      <c r="X66" s="24">
        <f>T66*E66+V66*F66</f>
        <v>0</v>
      </c>
      <c r="Y66" s="33" t="s">
        <v>418</v>
      </c>
      <c r="Z66" s="22">
        <v>12</v>
      </c>
      <c r="AA66" s="38" t="s">
        <v>181</v>
      </c>
    </row>
    <row r="67" spans="1:27" customHeight="1" ht="75.5">
      <c r="A67" s="22"/>
      <c r="B67" s="22" t="s">
        <v>419</v>
      </c>
      <c r="C67" s="22" t="s">
        <v>420</v>
      </c>
      <c r="D67" s="22"/>
      <c r="E67" s="24">
        <v>359.0</v>
      </c>
      <c r="F67" s="24">
        <v>3699.0</v>
      </c>
      <c r="G67" s="27">
        <v>17.95</v>
      </c>
      <c r="H67" s="27">
        <v>15.41</v>
      </c>
      <c r="I67" s="30">
        <v>17.05</v>
      </c>
      <c r="J67" s="30">
        <v>14.64</v>
      </c>
      <c r="K67" s="34">
        <v>16.69</v>
      </c>
      <c r="L67" s="34">
        <v>14.33</v>
      </c>
      <c r="M67" s="37">
        <v>16.16</v>
      </c>
      <c r="N67" s="37">
        <v>13.87</v>
      </c>
      <c r="O67" s="38">
        <v>20</v>
      </c>
      <c r="P67" s="38">
        <v>12</v>
      </c>
      <c r="Q67" s="22">
        <v>670</v>
      </c>
      <c r="R67" s="38" t="s">
        <v>56</v>
      </c>
      <c r="S67" s="22">
        <v>588</v>
      </c>
      <c r="T67" s="40"/>
      <c r="U67" s="22">
        <v>48</v>
      </c>
      <c r="V67" s="40"/>
      <c r="W67" s="22">
        <f>T67*O67+V67*P67*O67</f>
        <v>0</v>
      </c>
      <c r="X67" s="24">
        <f>T67*E67+V67*F67</f>
        <v>0</v>
      </c>
      <c r="Y67" s="33" t="s">
        <v>421</v>
      </c>
      <c r="Z67" s="22">
        <v>12</v>
      </c>
      <c r="AA67" s="38" t="s">
        <v>422</v>
      </c>
    </row>
    <row r="68" spans="1:27" customHeight="1" ht="75.5">
      <c r="A68" s="22"/>
      <c r="B68" s="22" t="s">
        <v>423</v>
      </c>
      <c r="C68" s="22" t="s">
        <v>424</v>
      </c>
      <c r="D68" s="22"/>
      <c r="E68" s="24">
        <v>319.0</v>
      </c>
      <c r="F68" s="24">
        <v>3249.0</v>
      </c>
      <c r="G68" s="27">
        <v>15.95</v>
      </c>
      <c r="H68" s="27">
        <v>13.54</v>
      </c>
      <c r="I68" s="30">
        <v>15.15</v>
      </c>
      <c r="J68" s="30">
        <v>12.86</v>
      </c>
      <c r="K68" s="34">
        <v>14.83</v>
      </c>
      <c r="L68" s="34">
        <v>12.59</v>
      </c>
      <c r="M68" s="37">
        <v>14.36</v>
      </c>
      <c r="N68" s="37">
        <v>12.19</v>
      </c>
      <c r="O68" s="38">
        <v>20</v>
      </c>
      <c r="P68" s="38">
        <v>12</v>
      </c>
      <c r="Q68" s="22">
        <v>560</v>
      </c>
      <c r="R68" s="38" t="s">
        <v>56</v>
      </c>
      <c r="S68" s="22">
        <v>11</v>
      </c>
      <c r="T68" s="40"/>
      <c r="U68" s="22">
        <v>0</v>
      </c>
      <c r="V68" s="40"/>
      <c r="W68" s="22">
        <f>T68*O68+V68*P68*O68</f>
        <v>0</v>
      </c>
      <c r="X68" s="24">
        <f>T68*E68+V68*F68</f>
        <v>0</v>
      </c>
      <c r="Y68" s="33" t="s">
        <v>425</v>
      </c>
      <c r="Z68" s="22">
        <v>12</v>
      </c>
      <c r="AA68" s="38" t="s">
        <v>181</v>
      </c>
    </row>
    <row r="69" spans="1:27" customHeight="1" ht="75.5">
      <c r="A69" s="22"/>
      <c r="B69" s="22" t="s">
        <v>426</v>
      </c>
      <c r="C69" s="22" t="s">
        <v>427</v>
      </c>
      <c r="D69" s="22"/>
      <c r="E69" s="24">
        <v>319.0</v>
      </c>
      <c r="F69" s="24">
        <v>3249.0</v>
      </c>
      <c r="G69" s="27">
        <v>15.95</v>
      </c>
      <c r="H69" s="27">
        <v>13.54</v>
      </c>
      <c r="I69" s="30">
        <v>15.15</v>
      </c>
      <c r="J69" s="30">
        <v>12.86</v>
      </c>
      <c r="K69" s="34">
        <v>14.83</v>
      </c>
      <c r="L69" s="34">
        <v>12.59</v>
      </c>
      <c r="M69" s="37">
        <v>14.36</v>
      </c>
      <c r="N69" s="37">
        <v>12.19</v>
      </c>
      <c r="O69" s="38">
        <v>20</v>
      </c>
      <c r="P69" s="38">
        <v>12</v>
      </c>
      <c r="Q69" s="22">
        <v>694</v>
      </c>
      <c r="R69" s="38" t="s">
        <v>56</v>
      </c>
      <c r="S69" s="22">
        <v>41</v>
      </c>
      <c r="T69" s="40"/>
      <c r="U69" s="22">
        <v>3</v>
      </c>
      <c r="V69" s="40"/>
      <c r="W69" s="22">
        <f>T69*O69+V69*P69*O69</f>
        <v>0</v>
      </c>
      <c r="X69" s="24">
        <f>T69*E69+V69*F69</f>
        <v>0</v>
      </c>
      <c r="Y69" s="33" t="s">
        <v>428</v>
      </c>
      <c r="Z69" s="22">
        <v>12</v>
      </c>
      <c r="AA69" s="38" t="s">
        <v>181</v>
      </c>
    </row>
    <row r="70" spans="1:27" customHeight="1" ht="75.5">
      <c r="A70" s="22"/>
      <c r="B70" s="22" t="s">
        <v>429</v>
      </c>
      <c r="C70" s="22" t="s">
        <v>430</v>
      </c>
      <c r="D70" s="22"/>
      <c r="E70" s="24">
        <v>319.0</v>
      </c>
      <c r="F70" s="24">
        <v>3249.0</v>
      </c>
      <c r="G70" s="27">
        <v>15.95</v>
      </c>
      <c r="H70" s="27">
        <v>13.54</v>
      </c>
      <c r="I70" s="30">
        <v>15.15</v>
      </c>
      <c r="J70" s="30">
        <v>12.86</v>
      </c>
      <c r="K70" s="34">
        <v>14.83</v>
      </c>
      <c r="L70" s="34">
        <v>12.59</v>
      </c>
      <c r="M70" s="37">
        <v>14.36</v>
      </c>
      <c r="N70" s="37">
        <v>12.19</v>
      </c>
      <c r="O70" s="38">
        <v>20</v>
      </c>
      <c r="P70" s="38">
        <v>12</v>
      </c>
      <c r="Q70" s="22">
        <v>560</v>
      </c>
      <c r="R70" s="38" t="s">
        <v>56</v>
      </c>
      <c r="S70" s="22">
        <v>4</v>
      </c>
      <c r="T70" s="40"/>
      <c r="U70" s="22">
        <v>0</v>
      </c>
      <c r="V70" s="40"/>
      <c r="W70" s="22">
        <f>T70*O70+V70*P70*O70</f>
        <v>0</v>
      </c>
      <c r="X70" s="24">
        <f>T70*E70+V70*F70</f>
        <v>0</v>
      </c>
      <c r="Y70" s="33" t="s">
        <v>431</v>
      </c>
      <c r="Z70" s="22">
        <v>12</v>
      </c>
      <c r="AA70" s="38" t="s">
        <v>181</v>
      </c>
    </row>
    <row r="71" spans="1:27" customHeight="1" ht="75.5">
      <c r="A71" s="22"/>
      <c r="B71" s="22" t="s">
        <v>432</v>
      </c>
      <c r="C71" s="22" t="s">
        <v>433</v>
      </c>
      <c r="D71" s="22"/>
      <c r="E71" s="24">
        <v>389.0</v>
      </c>
      <c r="F71" s="24">
        <v>4999.0</v>
      </c>
      <c r="G71" s="27">
        <v>19.45</v>
      </c>
      <c r="H71" s="27">
        <v>16.66</v>
      </c>
      <c r="I71" s="30">
        <v>18.48</v>
      </c>
      <c r="J71" s="30">
        <v>15.83</v>
      </c>
      <c r="K71" s="34">
        <v>18.09</v>
      </c>
      <c r="L71" s="34">
        <v>15.49</v>
      </c>
      <c r="M71" s="37">
        <v>17.51</v>
      </c>
      <c r="N71" s="37">
        <v>14.99</v>
      </c>
      <c r="O71" s="38">
        <v>20</v>
      </c>
      <c r="P71" s="38">
        <v>15</v>
      </c>
      <c r="Q71" s="22">
        <v>789</v>
      </c>
      <c r="R71" s="38" t="s">
        <v>56</v>
      </c>
      <c r="S71" s="22">
        <v>548</v>
      </c>
      <c r="T71" s="40"/>
      <c r="U71" s="22">
        <v>36</v>
      </c>
      <c r="V71" s="40"/>
      <c r="W71" s="22">
        <f>T71*O71+V71*P71*O71</f>
        <v>0</v>
      </c>
      <c r="X71" s="24">
        <f>T71*E71+V71*F71</f>
        <v>0</v>
      </c>
      <c r="Y71" s="33" t="s">
        <v>434</v>
      </c>
      <c r="Z71" s="22">
        <v>18</v>
      </c>
      <c r="AA71" s="38" t="s">
        <v>435</v>
      </c>
    </row>
    <row r="72" spans="1:27" customHeight="1" ht="75.5">
      <c r="A72" s="22"/>
      <c r="B72" s="22" t="s">
        <v>436</v>
      </c>
      <c r="C72" s="22" t="s">
        <v>437</v>
      </c>
      <c r="D72" s="22"/>
      <c r="E72" s="24">
        <v>379.0</v>
      </c>
      <c r="F72" s="24">
        <v>4849.0</v>
      </c>
      <c r="G72" s="27">
        <v>18.95</v>
      </c>
      <c r="H72" s="27">
        <v>16.16</v>
      </c>
      <c r="I72" s="30">
        <v>18.0</v>
      </c>
      <c r="J72" s="30">
        <v>15.35</v>
      </c>
      <c r="K72" s="34">
        <v>17.62</v>
      </c>
      <c r="L72" s="34">
        <v>15.03</v>
      </c>
      <c r="M72" s="37">
        <v>17.06</v>
      </c>
      <c r="N72" s="37">
        <v>14.54</v>
      </c>
      <c r="O72" s="38">
        <v>20</v>
      </c>
      <c r="P72" s="38">
        <v>15</v>
      </c>
      <c r="Q72" s="22">
        <v>700</v>
      </c>
      <c r="R72" s="38" t="s">
        <v>56</v>
      </c>
      <c r="S72" s="22">
        <v>141</v>
      </c>
      <c r="T72" s="40"/>
      <c r="U72" s="22">
        <v>9</v>
      </c>
      <c r="V72" s="40"/>
      <c r="W72" s="22">
        <f>T72*O72+V72*P72*O72</f>
        <v>0</v>
      </c>
      <c r="X72" s="24">
        <f>T72*E72+V72*F72</f>
        <v>0</v>
      </c>
      <c r="Y72" s="33" t="s">
        <v>438</v>
      </c>
      <c r="Z72" s="22">
        <v>18</v>
      </c>
      <c r="AA72" s="38" t="s">
        <v>439</v>
      </c>
    </row>
    <row r="73" spans="1:27" customHeight="1" ht="75.5">
      <c r="A73" s="22"/>
      <c r="B73" s="22" t="s">
        <v>440</v>
      </c>
      <c r="C73" s="22" t="s">
        <v>441</v>
      </c>
      <c r="D73" s="22"/>
      <c r="E73" s="24">
        <v>389.0</v>
      </c>
      <c r="F73" s="24">
        <v>4999.0</v>
      </c>
      <c r="G73" s="27">
        <v>19.45</v>
      </c>
      <c r="H73" s="27">
        <v>16.66</v>
      </c>
      <c r="I73" s="30">
        <v>18.48</v>
      </c>
      <c r="J73" s="30">
        <v>15.83</v>
      </c>
      <c r="K73" s="34">
        <v>18.09</v>
      </c>
      <c r="L73" s="34">
        <v>15.49</v>
      </c>
      <c r="M73" s="37">
        <v>17.51</v>
      </c>
      <c r="N73" s="37">
        <v>14.99</v>
      </c>
      <c r="O73" s="38">
        <v>20</v>
      </c>
      <c r="P73" s="38">
        <v>15</v>
      </c>
      <c r="Q73" s="22">
        <v>700</v>
      </c>
      <c r="R73" s="38" t="s">
        <v>56</v>
      </c>
      <c r="S73" s="22">
        <v>481</v>
      </c>
      <c r="T73" s="40"/>
      <c r="U73" s="22">
        <v>32</v>
      </c>
      <c r="V73" s="40"/>
      <c r="W73" s="22">
        <f>T73*O73+V73*P73*O73</f>
        <v>0</v>
      </c>
      <c r="X73" s="24">
        <f>T73*E73+V73*F73</f>
        <v>0</v>
      </c>
      <c r="Y73" s="33" t="s">
        <v>442</v>
      </c>
      <c r="Z73" s="22">
        <v>18</v>
      </c>
      <c r="AA73" s="38" t="s">
        <v>435</v>
      </c>
    </row>
    <row r="74" spans="1:27" customHeight="1" ht="75.5">
      <c r="A74" s="22"/>
      <c r="B74" s="22" t="s">
        <v>443</v>
      </c>
      <c r="C74" s="22" t="s">
        <v>444</v>
      </c>
      <c r="D74" s="22"/>
      <c r="E74" s="24">
        <v>339.0</v>
      </c>
      <c r="F74" s="24">
        <v>3449.0</v>
      </c>
      <c r="G74" s="27">
        <v>16.95</v>
      </c>
      <c r="H74" s="27">
        <v>14.37</v>
      </c>
      <c r="I74" s="30">
        <v>16.1</v>
      </c>
      <c r="J74" s="30">
        <v>13.65</v>
      </c>
      <c r="K74" s="34">
        <v>15.76</v>
      </c>
      <c r="L74" s="34">
        <v>13.36</v>
      </c>
      <c r="M74" s="37">
        <v>15.26</v>
      </c>
      <c r="N74" s="37">
        <v>12.93</v>
      </c>
      <c r="O74" s="38">
        <v>20</v>
      </c>
      <c r="P74" s="38">
        <v>12</v>
      </c>
      <c r="Q74" s="22">
        <v>300</v>
      </c>
      <c r="R74" s="38" t="s">
        <v>56</v>
      </c>
      <c r="S74" s="22">
        <v>317</v>
      </c>
      <c r="T74" s="40"/>
      <c r="U74" s="22">
        <v>25</v>
      </c>
      <c r="V74" s="40"/>
      <c r="W74" s="22">
        <f>T74*O74+V74*P74*O74</f>
        <v>0</v>
      </c>
      <c r="X74" s="24">
        <f>T74*E74+V74*F74</f>
        <v>0</v>
      </c>
      <c r="Y74" s="33" t="s">
        <v>445</v>
      </c>
      <c r="Z74" s="22">
        <v>12</v>
      </c>
      <c r="AA74" s="38" t="s">
        <v>446</v>
      </c>
    </row>
    <row r="75" spans="1:27" customHeight="1" ht="75.5">
      <c r="A75" s="22"/>
      <c r="B75" s="22" t="s">
        <v>447</v>
      </c>
      <c r="C75" s="22" t="s">
        <v>287</v>
      </c>
      <c r="D75" s="22"/>
      <c r="E75" s="24">
        <v>389.0</v>
      </c>
      <c r="F75" s="24">
        <v>3999.0</v>
      </c>
      <c r="G75" s="27">
        <v>19.45</v>
      </c>
      <c r="H75" s="27">
        <v>16.66</v>
      </c>
      <c r="I75" s="30">
        <v>18.48</v>
      </c>
      <c r="J75" s="30">
        <v>15.83</v>
      </c>
      <c r="K75" s="34">
        <v>18.09</v>
      </c>
      <c r="L75" s="34">
        <v>15.49</v>
      </c>
      <c r="M75" s="37">
        <v>17.51</v>
      </c>
      <c r="N75" s="37">
        <v>14.99</v>
      </c>
      <c r="O75" s="38">
        <v>20</v>
      </c>
      <c r="P75" s="38">
        <v>12</v>
      </c>
      <c r="Q75" s="22">
        <v>400</v>
      </c>
      <c r="R75" s="38" t="s">
        <v>56</v>
      </c>
      <c r="S75" s="22">
        <v>11</v>
      </c>
      <c r="T75" s="40"/>
      <c r="U75" s="22">
        <v>0</v>
      </c>
      <c r="V75" s="40"/>
      <c r="W75" s="22">
        <f>T75*O75+V75*P75*O75</f>
        <v>0</v>
      </c>
      <c r="X75" s="24">
        <f>T75*E75+V75*F75</f>
        <v>0</v>
      </c>
      <c r="Y75" s="33" t="s">
        <v>288</v>
      </c>
      <c r="Z75" s="22">
        <v>12</v>
      </c>
      <c r="AA75" s="38" t="s">
        <v>448</v>
      </c>
    </row>
    <row r="76" spans="1:27" customHeight="1" ht="75.5">
      <c r="A76" s="22"/>
      <c r="B76" s="22" t="s">
        <v>449</v>
      </c>
      <c r="C76" s="22" t="s">
        <v>290</v>
      </c>
      <c r="D76" s="22"/>
      <c r="E76" s="24">
        <v>389.0</v>
      </c>
      <c r="F76" s="24">
        <v>3949.0</v>
      </c>
      <c r="G76" s="27">
        <v>19.45</v>
      </c>
      <c r="H76" s="27">
        <v>16.45</v>
      </c>
      <c r="I76" s="30">
        <v>18.48</v>
      </c>
      <c r="J76" s="30">
        <v>15.63</v>
      </c>
      <c r="K76" s="34">
        <v>18.09</v>
      </c>
      <c r="L76" s="34">
        <v>15.3</v>
      </c>
      <c r="M76" s="37">
        <v>17.51</v>
      </c>
      <c r="N76" s="37">
        <v>14.81</v>
      </c>
      <c r="O76" s="38">
        <v>20</v>
      </c>
      <c r="P76" s="38">
        <v>12</v>
      </c>
      <c r="Q76" s="22">
        <v>400</v>
      </c>
      <c r="R76" s="38" t="s">
        <v>56</v>
      </c>
      <c r="S76" s="22">
        <v>21</v>
      </c>
      <c r="T76" s="40"/>
      <c r="U76" s="22">
        <v>1</v>
      </c>
      <c r="V76" s="40"/>
      <c r="W76" s="22">
        <f>T76*O76+V76*P76*O76</f>
        <v>0</v>
      </c>
      <c r="X76" s="24">
        <f>T76*E76+V76*F76</f>
        <v>0</v>
      </c>
      <c r="Y76" s="33" t="s">
        <v>291</v>
      </c>
      <c r="Z76" s="22">
        <v>12</v>
      </c>
      <c r="AA76" s="38" t="s">
        <v>448</v>
      </c>
    </row>
    <row r="77" spans="1:27" customHeight="1" ht="75.5">
      <c r="A77" s="22"/>
      <c r="B77" s="22" t="s">
        <v>450</v>
      </c>
      <c r="C77" s="22" t="s">
        <v>451</v>
      </c>
      <c r="D77" s="23" t="s">
        <v>55</v>
      </c>
      <c r="E77" s="24">
        <v>343.0</v>
      </c>
      <c r="F77" s="24">
        <v>3533.0</v>
      </c>
      <c r="G77" s="27">
        <v>17.15</v>
      </c>
      <c r="H77" s="27">
        <v>14.72</v>
      </c>
      <c r="I77" s="30">
        <v>16.29</v>
      </c>
      <c r="J77" s="30">
        <v>13.98</v>
      </c>
      <c r="K77" s="34">
        <v>15.95</v>
      </c>
      <c r="L77" s="34">
        <v>13.69</v>
      </c>
      <c r="M77" s="37">
        <v>15.44</v>
      </c>
      <c r="N77" s="37">
        <v>13.25</v>
      </c>
      <c r="O77" s="38">
        <v>20</v>
      </c>
      <c r="P77" s="38">
        <v>12</v>
      </c>
      <c r="Q77" s="22">
        <v>600</v>
      </c>
      <c r="R77" s="38" t="s">
        <v>56</v>
      </c>
      <c r="S77" s="22">
        <v>14</v>
      </c>
      <c r="T77" s="40"/>
      <c r="U77" s="22">
        <v>1</v>
      </c>
      <c r="V77" s="40"/>
      <c r="W77" s="22">
        <f>T77*O77+V77*P77*O77</f>
        <v>0</v>
      </c>
      <c r="X77" s="24">
        <f>T77*E77+V77*F77</f>
        <v>0</v>
      </c>
      <c r="Y77" s="33" t="s">
        <v>452</v>
      </c>
      <c r="Z77" s="22">
        <v>12</v>
      </c>
      <c r="AA77" s="38" t="s">
        <v>111</v>
      </c>
    </row>
    <row r="78" spans="1:27" customHeight="1" ht="75.5">
      <c r="A78" s="22"/>
      <c r="B78" s="22" t="s">
        <v>453</v>
      </c>
      <c r="C78" s="22" t="s">
        <v>454</v>
      </c>
      <c r="D78" s="23" t="s">
        <v>55</v>
      </c>
      <c r="E78" s="24">
        <v>343.0</v>
      </c>
      <c r="F78" s="24">
        <v>3533.0</v>
      </c>
      <c r="G78" s="27">
        <v>17.15</v>
      </c>
      <c r="H78" s="27">
        <v>14.72</v>
      </c>
      <c r="I78" s="30">
        <v>16.29</v>
      </c>
      <c r="J78" s="30">
        <v>13.98</v>
      </c>
      <c r="K78" s="34">
        <v>15.95</v>
      </c>
      <c r="L78" s="34">
        <v>13.69</v>
      </c>
      <c r="M78" s="37">
        <v>15.44</v>
      </c>
      <c r="N78" s="37">
        <v>13.25</v>
      </c>
      <c r="O78" s="38">
        <v>20</v>
      </c>
      <c r="P78" s="38">
        <v>12</v>
      </c>
      <c r="Q78" s="22">
        <v>600</v>
      </c>
      <c r="R78" s="38" t="s">
        <v>56</v>
      </c>
      <c r="S78" s="22">
        <v>23</v>
      </c>
      <c r="T78" s="40"/>
      <c r="U78" s="22">
        <v>1</v>
      </c>
      <c r="V78" s="40"/>
      <c r="W78" s="22">
        <f>T78*O78+V78*P78*O78</f>
        <v>0</v>
      </c>
      <c r="X78" s="24">
        <f>T78*E78+V78*F78</f>
        <v>0</v>
      </c>
      <c r="Y78" s="33" t="s">
        <v>455</v>
      </c>
      <c r="Z78" s="22">
        <v>12</v>
      </c>
      <c r="AA78" s="38" t="s">
        <v>111</v>
      </c>
    </row>
    <row r="79" spans="1:27" customHeight="1" ht="75.5">
      <c r="A79" s="22"/>
      <c r="B79" s="22" t="s">
        <v>456</v>
      </c>
      <c r="C79" s="22" t="s">
        <v>457</v>
      </c>
      <c r="D79" s="23" t="s">
        <v>55</v>
      </c>
      <c r="E79" s="24">
        <v>343.0</v>
      </c>
      <c r="F79" s="24">
        <v>3533.0</v>
      </c>
      <c r="G79" s="27">
        <v>17.15</v>
      </c>
      <c r="H79" s="27">
        <v>14.72</v>
      </c>
      <c r="I79" s="30">
        <v>16.29</v>
      </c>
      <c r="J79" s="30">
        <v>13.98</v>
      </c>
      <c r="K79" s="34">
        <v>15.95</v>
      </c>
      <c r="L79" s="34">
        <v>13.69</v>
      </c>
      <c r="M79" s="37">
        <v>15.44</v>
      </c>
      <c r="N79" s="37">
        <v>13.25</v>
      </c>
      <c r="O79" s="38">
        <v>20</v>
      </c>
      <c r="P79" s="38">
        <v>12</v>
      </c>
      <c r="Q79" s="22">
        <v>600</v>
      </c>
      <c r="R79" s="38" t="s">
        <v>56</v>
      </c>
      <c r="S79" s="22">
        <v>32</v>
      </c>
      <c r="T79" s="40"/>
      <c r="U79" s="22">
        <v>2</v>
      </c>
      <c r="V79" s="40"/>
      <c r="W79" s="22">
        <f>T79*O79+V79*P79*O79</f>
        <v>0</v>
      </c>
      <c r="X79" s="24">
        <f>T79*E79+V79*F79</f>
        <v>0</v>
      </c>
      <c r="Y79" s="33" t="s">
        <v>458</v>
      </c>
      <c r="Z79" s="22">
        <v>12</v>
      </c>
      <c r="AA79" s="38" t="s">
        <v>111</v>
      </c>
    </row>
    <row r="80" spans="1:27" customHeight="1" ht="75.5">
      <c r="A80" s="22"/>
      <c r="B80" s="22" t="s">
        <v>459</v>
      </c>
      <c r="C80" s="22" t="s">
        <v>460</v>
      </c>
      <c r="D80" s="22"/>
      <c r="E80" s="24">
        <v>369.0</v>
      </c>
      <c r="F80" s="24">
        <v>3749.0</v>
      </c>
      <c r="G80" s="27">
        <v>18.45</v>
      </c>
      <c r="H80" s="27">
        <v>15.62</v>
      </c>
      <c r="I80" s="30">
        <v>17.53</v>
      </c>
      <c r="J80" s="30">
        <v>14.84</v>
      </c>
      <c r="K80" s="34">
        <v>17.16</v>
      </c>
      <c r="L80" s="34">
        <v>14.53</v>
      </c>
      <c r="M80" s="37">
        <v>16.61</v>
      </c>
      <c r="N80" s="37">
        <v>14.06</v>
      </c>
      <c r="O80" s="38">
        <v>20</v>
      </c>
      <c r="P80" s="38">
        <v>12</v>
      </c>
      <c r="Q80" s="22">
        <v>500</v>
      </c>
      <c r="R80" s="38" t="s">
        <v>56</v>
      </c>
      <c r="S80" s="22">
        <v>294</v>
      </c>
      <c r="T80" s="40"/>
      <c r="U80" s="22">
        <v>24</v>
      </c>
      <c r="V80" s="40"/>
      <c r="W80" s="22">
        <f>T80*O80+V80*P80*O80</f>
        <v>0</v>
      </c>
      <c r="X80" s="24">
        <f>T80*E80+V80*F80</f>
        <v>0</v>
      </c>
      <c r="Y80" s="33" t="s">
        <v>461</v>
      </c>
      <c r="Z80" s="22">
        <v>12</v>
      </c>
      <c r="AA80" s="38" t="s">
        <v>234</v>
      </c>
    </row>
    <row r="81" spans="1:27" customHeight="1" ht="75.5">
      <c r="A81" s="22"/>
      <c r="B81" s="22" t="s">
        <v>462</v>
      </c>
      <c r="C81" s="22" t="s">
        <v>463</v>
      </c>
      <c r="D81" s="22"/>
      <c r="E81" s="24">
        <v>539.0</v>
      </c>
      <c r="F81" s="24">
        <v>6849.0</v>
      </c>
      <c r="G81" s="27">
        <v>26.95</v>
      </c>
      <c r="H81" s="27">
        <v>22.83</v>
      </c>
      <c r="I81" s="30">
        <v>25.6</v>
      </c>
      <c r="J81" s="30">
        <v>21.69</v>
      </c>
      <c r="K81" s="34">
        <v>25.06</v>
      </c>
      <c r="L81" s="34">
        <v>21.23</v>
      </c>
      <c r="M81" s="37">
        <v>24.26</v>
      </c>
      <c r="N81" s="37">
        <v>20.55</v>
      </c>
      <c r="O81" s="38">
        <v>20</v>
      </c>
      <c r="P81" s="38">
        <v>15</v>
      </c>
      <c r="Q81" s="22">
        <v>789</v>
      </c>
      <c r="R81" s="38" t="s">
        <v>56</v>
      </c>
      <c r="S81" s="22">
        <v>165</v>
      </c>
      <c r="T81" s="40"/>
      <c r="U81" s="22">
        <v>11</v>
      </c>
      <c r="V81" s="40"/>
      <c r="W81" s="22">
        <f>T81*O81+V81*P81*O81</f>
        <v>0</v>
      </c>
      <c r="X81" s="24">
        <f>T81*E81+V81*F81</f>
        <v>0</v>
      </c>
      <c r="Y81" s="33" t="s">
        <v>464</v>
      </c>
      <c r="Z81" s="22">
        <v>18</v>
      </c>
      <c r="AA81" s="38" t="s">
        <v>439</v>
      </c>
    </row>
    <row r="82" spans="1:27" customHeight="1" ht="75.5">
      <c r="A82" s="22"/>
      <c r="B82" s="22" t="s">
        <v>465</v>
      </c>
      <c r="C82" s="22" t="s">
        <v>466</v>
      </c>
      <c r="D82" s="22"/>
      <c r="E82" s="24">
        <v>539.0</v>
      </c>
      <c r="F82" s="24">
        <v>6849.0</v>
      </c>
      <c r="G82" s="27">
        <v>26.95</v>
      </c>
      <c r="H82" s="27">
        <v>22.83</v>
      </c>
      <c r="I82" s="30">
        <v>25.6</v>
      </c>
      <c r="J82" s="30">
        <v>21.69</v>
      </c>
      <c r="K82" s="34">
        <v>25.06</v>
      </c>
      <c r="L82" s="34">
        <v>21.23</v>
      </c>
      <c r="M82" s="37">
        <v>24.26</v>
      </c>
      <c r="N82" s="37">
        <v>20.55</v>
      </c>
      <c r="O82" s="38">
        <v>20</v>
      </c>
      <c r="P82" s="38">
        <v>15</v>
      </c>
      <c r="Q82" s="22">
        <v>789</v>
      </c>
      <c r="R82" s="38" t="s">
        <v>56</v>
      </c>
      <c r="S82" s="22">
        <v>415</v>
      </c>
      <c r="T82" s="40"/>
      <c r="U82" s="22">
        <v>27</v>
      </c>
      <c r="V82" s="40"/>
      <c r="W82" s="22">
        <f>T82*O82+V82*P82*O82</f>
        <v>0</v>
      </c>
      <c r="X82" s="24">
        <f>T82*E82+V82*F82</f>
        <v>0</v>
      </c>
      <c r="Y82" s="33" t="s">
        <v>467</v>
      </c>
      <c r="Z82" s="22">
        <v>18</v>
      </c>
      <c r="AA82" s="38" t="s">
        <v>439</v>
      </c>
    </row>
    <row r="83" spans="1:27" customHeight="1" ht="75.5">
      <c r="A83" s="22"/>
      <c r="B83" s="22" t="s">
        <v>468</v>
      </c>
      <c r="C83" s="22" t="s">
        <v>469</v>
      </c>
      <c r="D83" s="22"/>
      <c r="E83" s="24">
        <v>515.0</v>
      </c>
      <c r="F83" s="24">
        <v>5249.0</v>
      </c>
      <c r="G83" s="27">
        <v>25.75</v>
      </c>
      <c r="H83" s="27">
        <v>21.87</v>
      </c>
      <c r="I83" s="30">
        <v>24.46</v>
      </c>
      <c r="J83" s="30">
        <v>20.78</v>
      </c>
      <c r="K83" s="34">
        <v>23.95</v>
      </c>
      <c r="L83" s="34">
        <v>20.34</v>
      </c>
      <c r="M83" s="37">
        <v>23.18</v>
      </c>
      <c r="N83" s="37">
        <v>19.68</v>
      </c>
      <c r="O83" s="38">
        <v>20</v>
      </c>
      <c r="P83" s="38">
        <v>12</v>
      </c>
      <c r="Q83" s="22">
        <v>500</v>
      </c>
      <c r="R83" s="38" t="s">
        <v>56</v>
      </c>
      <c r="S83" s="22">
        <v>684</v>
      </c>
      <c r="T83" s="40"/>
      <c r="U83" s="22">
        <v>57</v>
      </c>
      <c r="V83" s="40"/>
      <c r="W83" s="22">
        <f>T83*O83+V83*P83*O83</f>
        <v>0</v>
      </c>
      <c r="X83" s="24">
        <f>T83*E83+V83*F83</f>
        <v>0</v>
      </c>
      <c r="Y83" s="33" t="s">
        <v>470</v>
      </c>
      <c r="Z83" s="22">
        <v>12</v>
      </c>
      <c r="AA83" s="38" t="s">
        <v>234</v>
      </c>
    </row>
    <row r="84" spans="1:27" customHeight="1" ht="75.5">
      <c r="A84" s="22"/>
      <c r="B84" s="22" t="s">
        <v>471</v>
      </c>
      <c r="C84" s="22" t="s">
        <v>472</v>
      </c>
      <c r="D84" s="22"/>
      <c r="E84" s="24">
        <v>469.0</v>
      </c>
      <c r="F84" s="24">
        <v>4749.0</v>
      </c>
      <c r="G84" s="27">
        <v>23.45</v>
      </c>
      <c r="H84" s="27">
        <v>19.79</v>
      </c>
      <c r="I84" s="30">
        <v>22.28</v>
      </c>
      <c r="J84" s="30">
        <v>18.8</v>
      </c>
      <c r="K84" s="34">
        <v>21.81</v>
      </c>
      <c r="L84" s="34">
        <v>18.4</v>
      </c>
      <c r="M84" s="37">
        <v>21.11</v>
      </c>
      <c r="N84" s="37">
        <v>17.81</v>
      </c>
      <c r="O84" s="38">
        <v>20</v>
      </c>
      <c r="P84" s="38">
        <v>12</v>
      </c>
      <c r="Q84" s="22">
        <v>440</v>
      </c>
      <c r="R84" s="38" t="s">
        <v>56</v>
      </c>
      <c r="S84" s="22">
        <v>142</v>
      </c>
      <c r="T84" s="40"/>
      <c r="U84" s="22">
        <v>11</v>
      </c>
      <c r="V84" s="40"/>
      <c r="W84" s="22">
        <f>T84*O84+V84*P84*O84</f>
        <v>0</v>
      </c>
      <c r="X84" s="24">
        <f>T84*E84+V84*F84</f>
        <v>0</v>
      </c>
      <c r="Y84" s="33" t="s">
        <v>473</v>
      </c>
      <c r="Z84" s="22">
        <v>12</v>
      </c>
      <c r="AA84" s="38" t="s">
        <v>474</v>
      </c>
    </row>
    <row r="85" spans="1:27" customHeight="1" ht="75.5">
      <c r="A85" s="22"/>
      <c r="B85" s="22" t="s">
        <v>475</v>
      </c>
      <c r="C85" s="22" t="s">
        <v>476</v>
      </c>
      <c r="D85" s="22"/>
      <c r="E85" s="24">
        <v>469.0</v>
      </c>
      <c r="F85" s="24">
        <v>4749.0</v>
      </c>
      <c r="G85" s="27">
        <v>23.45</v>
      </c>
      <c r="H85" s="27">
        <v>19.79</v>
      </c>
      <c r="I85" s="30">
        <v>22.28</v>
      </c>
      <c r="J85" s="30">
        <v>18.8</v>
      </c>
      <c r="K85" s="34">
        <v>21.81</v>
      </c>
      <c r="L85" s="34">
        <v>18.4</v>
      </c>
      <c r="M85" s="37">
        <v>21.11</v>
      </c>
      <c r="N85" s="37">
        <v>17.81</v>
      </c>
      <c r="O85" s="38">
        <v>20</v>
      </c>
      <c r="P85" s="38">
        <v>12</v>
      </c>
      <c r="Q85" s="22">
        <v>440</v>
      </c>
      <c r="R85" s="38" t="s">
        <v>56</v>
      </c>
      <c r="S85" s="22">
        <v>50</v>
      </c>
      <c r="T85" s="40"/>
      <c r="U85" s="22">
        <v>4</v>
      </c>
      <c r="V85" s="40"/>
      <c r="W85" s="22">
        <f>T85*O85+V85*P85*O85</f>
        <v>0</v>
      </c>
      <c r="X85" s="24">
        <f>T85*E85+V85*F85</f>
        <v>0</v>
      </c>
      <c r="Y85" s="33" t="s">
        <v>477</v>
      </c>
      <c r="Z85" s="22">
        <v>12</v>
      </c>
      <c r="AA85" s="38" t="s">
        <v>474</v>
      </c>
    </row>
    <row r="86" spans="1:27" customHeight="1" ht="75.5">
      <c r="A86" s="22"/>
      <c r="B86" s="22" t="s">
        <v>478</v>
      </c>
      <c r="C86" s="22" t="s">
        <v>479</v>
      </c>
      <c r="D86" s="22"/>
      <c r="E86" s="24">
        <v>469.0</v>
      </c>
      <c r="F86" s="24">
        <v>4749.0</v>
      </c>
      <c r="G86" s="27">
        <v>23.45</v>
      </c>
      <c r="H86" s="27">
        <v>19.79</v>
      </c>
      <c r="I86" s="30">
        <v>22.28</v>
      </c>
      <c r="J86" s="30">
        <v>18.8</v>
      </c>
      <c r="K86" s="34">
        <v>21.81</v>
      </c>
      <c r="L86" s="34">
        <v>18.4</v>
      </c>
      <c r="M86" s="37">
        <v>21.11</v>
      </c>
      <c r="N86" s="37">
        <v>17.81</v>
      </c>
      <c r="O86" s="38">
        <v>20</v>
      </c>
      <c r="P86" s="38">
        <v>12</v>
      </c>
      <c r="Q86" s="22">
        <v>460</v>
      </c>
      <c r="R86" s="38" t="s">
        <v>56</v>
      </c>
      <c r="S86" s="22">
        <v>156</v>
      </c>
      <c r="T86" s="40"/>
      <c r="U86" s="22">
        <v>13</v>
      </c>
      <c r="V86" s="40"/>
      <c r="W86" s="22">
        <f>T86*O86+V86*P86*O86</f>
        <v>0</v>
      </c>
      <c r="X86" s="24">
        <f>T86*E86+V86*F86</f>
        <v>0</v>
      </c>
      <c r="Y86" s="33" t="s">
        <v>480</v>
      </c>
      <c r="Z86" s="22">
        <v>12</v>
      </c>
      <c r="AA86" s="38" t="s">
        <v>474</v>
      </c>
    </row>
    <row r="87" spans="1:27" customHeight="1" ht="75.5">
      <c r="A87" s="22"/>
      <c r="B87" s="22" t="s">
        <v>481</v>
      </c>
      <c r="C87" s="22" t="s">
        <v>482</v>
      </c>
      <c r="D87" s="22"/>
      <c r="E87" s="24">
        <v>469.0</v>
      </c>
      <c r="F87" s="24">
        <v>4749.0</v>
      </c>
      <c r="G87" s="27">
        <v>23.45</v>
      </c>
      <c r="H87" s="27">
        <v>19.79</v>
      </c>
      <c r="I87" s="30">
        <v>22.28</v>
      </c>
      <c r="J87" s="30">
        <v>18.8</v>
      </c>
      <c r="K87" s="34">
        <v>21.81</v>
      </c>
      <c r="L87" s="34">
        <v>18.4</v>
      </c>
      <c r="M87" s="37">
        <v>21.11</v>
      </c>
      <c r="N87" s="37">
        <v>17.81</v>
      </c>
      <c r="O87" s="38">
        <v>20</v>
      </c>
      <c r="P87" s="38">
        <v>12</v>
      </c>
      <c r="Q87" s="22">
        <v>460</v>
      </c>
      <c r="R87" s="38" t="s">
        <v>56</v>
      </c>
      <c r="S87" s="22">
        <v>151</v>
      </c>
      <c r="T87" s="40"/>
      <c r="U87" s="22">
        <v>12</v>
      </c>
      <c r="V87" s="40"/>
      <c r="W87" s="22">
        <f>T87*O87+V87*P87*O87</f>
        <v>0</v>
      </c>
      <c r="X87" s="24">
        <f>T87*E87+V87*F87</f>
        <v>0</v>
      </c>
      <c r="Y87" s="33" t="s">
        <v>483</v>
      </c>
      <c r="Z87" s="22">
        <v>12</v>
      </c>
      <c r="AA87" s="38" t="s">
        <v>474</v>
      </c>
    </row>
    <row r="88" spans="1:27" customHeight="1" ht="75.5">
      <c r="A88" s="22"/>
      <c r="B88" s="22" t="s">
        <v>484</v>
      </c>
      <c r="C88" s="22" t="s">
        <v>485</v>
      </c>
      <c r="D88" s="22"/>
      <c r="E88" s="24">
        <v>669.0</v>
      </c>
      <c r="F88" s="24">
        <v>6849.0</v>
      </c>
      <c r="G88" s="27">
        <v>22.3</v>
      </c>
      <c r="H88" s="27">
        <v>19.03</v>
      </c>
      <c r="I88" s="30">
        <v>21.19</v>
      </c>
      <c r="J88" s="30">
        <v>18.08</v>
      </c>
      <c r="K88" s="34">
        <v>20.74</v>
      </c>
      <c r="L88" s="34">
        <v>17.7</v>
      </c>
      <c r="M88" s="37">
        <v>20.07</v>
      </c>
      <c r="N88" s="37">
        <v>17.13</v>
      </c>
      <c r="O88" s="38">
        <v>30</v>
      </c>
      <c r="P88" s="38">
        <v>12</v>
      </c>
      <c r="Q88" s="22">
        <v>330</v>
      </c>
      <c r="R88" s="38" t="s">
        <v>56</v>
      </c>
      <c r="S88" s="22">
        <v>57</v>
      </c>
      <c r="T88" s="40"/>
      <c r="U88" s="22">
        <v>3</v>
      </c>
      <c r="V88" s="40"/>
      <c r="W88" s="22">
        <f>T88*O88+V88*P88*O88</f>
        <v>0</v>
      </c>
      <c r="X88" s="24">
        <f>T88*E88+V88*F88</f>
        <v>0</v>
      </c>
      <c r="Y88" s="33" t="s">
        <v>486</v>
      </c>
      <c r="Z88" s="22">
        <v>12</v>
      </c>
      <c r="AA88" s="38" t="s">
        <v>487</v>
      </c>
    </row>
    <row r="89" spans="1:27" customHeight="1" ht="75.5">
      <c r="A89" s="22"/>
      <c r="B89" s="22" t="s">
        <v>488</v>
      </c>
      <c r="C89" s="22" t="s">
        <v>489</v>
      </c>
      <c r="D89" s="22"/>
      <c r="E89" s="24">
        <v>669.0</v>
      </c>
      <c r="F89" s="24">
        <v>6849.0</v>
      </c>
      <c r="G89" s="27">
        <v>22.3</v>
      </c>
      <c r="H89" s="27">
        <v>19.03</v>
      </c>
      <c r="I89" s="30">
        <v>21.19</v>
      </c>
      <c r="J89" s="30">
        <v>18.08</v>
      </c>
      <c r="K89" s="34">
        <v>20.74</v>
      </c>
      <c r="L89" s="34">
        <v>17.7</v>
      </c>
      <c r="M89" s="37">
        <v>20.07</v>
      </c>
      <c r="N89" s="37">
        <v>17.13</v>
      </c>
      <c r="O89" s="38">
        <v>30</v>
      </c>
      <c r="P89" s="38">
        <v>12</v>
      </c>
      <c r="Q89" s="22">
        <v>330</v>
      </c>
      <c r="R89" s="38" t="s">
        <v>56</v>
      </c>
      <c r="S89" s="22">
        <v>33</v>
      </c>
      <c r="T89" s="40"/>
      <c r="U89" s="22">
        <v>1</v>
      </c>
      <c r="V89" s="40"/>
      <c r="W89" s="22">
        <f>T89*O89+V89*P89*O89</f>
        <v>0</v>
      </c>
      <c r="X89" s="24">
        <f>T89*E89+V89*F89</f>
        <v>0</v>
      </c>
      <c r="Y89" s="33" t="s">
        <v>490</v>
      </c>
      <c r="Z89" s="22">
        <v>12</v>
      </c>
      <c r="AA89" s="38" t="s">
        <v>491</v>
      </c>
    </row>
    <row r="90" spans="1:27" customHeight="1" ht="75.5">
      <c r="A90" s="22"/>
      <c r="B90" s="22" t="s">
        <v>492</v>
      </c>
      <c r="C90" s="22" t="s">
        <v>493</v>
      </c>
      <c r="D90" s="22"/>
      <c r="E90" s="24">
        <v>669.0</v>
      </c>
      <c r="F90" s="24">
        <v>6849.0</v>
      </c>
      <c r="G90" s="27">
        <v>22.3</v>
      </c>
      <c r="H90" s="27">
        <v>19.03</v>
      </c>
      <c r="I90" s="30">
        <v>21.19</v>
      </c>
      <c r="J90" s="30">
        <v>18.08</v>
      </c>
      <c r="K90" s="34">
        <v>20.74</v>
      </c>
      <c r="L90" s="34">
        <v>17.7</v>
      </c>
      <c r="M90" s="37">
        <v>20.07</v>
      </c>
      <c r="N90" s="37">
        <v>17.13</v>
      </c>
      <c r="O90" s="38">
        <v>30</v>
      </c>
      <c r="P90" s="38">
        <v>12</v>
      </c>
      <c r="Q90" s="22">
        <v>330</v>
      </c>
      <c r="R90" s="38" t="s">
        <v>56</v>
      </c>
      <c r="S90" s="22">
        <v>48</v>
      </c>
      <c r="T90" s="40"/>
      <c r="U90" s="22">
        <v>4</v>
      </c>
      <c r="V90" s="40"/>
      <c r="W90" s="22">
        <f>T90*O90+V90*P90*O90</f>
        <v>0</v>
      </c>
      <c r="X90" s="24">
        <f>T90*E90+V90*F90</f>
        <v>0</v>
      </c>
      <c r="Y90" s="33" t="s">
        <v>494</v>
      </c>
      <c r="Z90" s="22">
        <v>12</v>
      </c>
      <c r="AA90" s="38" t="s">
        <v>487</v>
      </c>
    </row>
    <row r="91" spans="1:27" customHeight="1" ht="75.5">
      <c r="A91" s="22"/>
      <c r="B91" s="22" t="s">
        <v>495</v>
      </c>
      <c r="C91" s="22" t="s">
        <v>496</v>
      </c>
      <c r="D91" s="22"/>
      <c r="E91" s="24">
        <v>489.0</v>
      </c>
      <c r="F91" s="24">
        <v>4949.0</v>
      </c>
      <c r="G91" s="27">
        <v>24.45</v>
      </c>
      <c r="H91" s="27">
        <v>20.62</v>
      </c>
      <c r="I91" s="30">
        <v>23.23</v>
      </c>
      <c r="J91" s="30">
        <v>19.59</v>
      </c>
      <c r="K91" s="34">
        <v>22.74</v>
      </c>
      <c r="L91" s="34">
        <v>19.18</v>
      </c>
      <c r="M91" s="37">
        <v>22.01</v>
      </c>
      <c r="N91" s="37">
        <v>18.56</v>
      </c>
      <c r="O91" s="38">
        <v>20</v>
      </c>
      <c r="P91" s="38">
        <v>12</v>
      </c>
      <c r="Q91" s="22">
        <v>612</v>
      </c>
      <c r="R91" s="38" t="s">
        <v>56</v>
      </c>
      <c r="S91" s="22">
        <v>45</v>
      </c>
      <c r="T91" s="40"/>
      <c r="U91" s="22">
        <v>3</v>
      </c>
      <c r="V91" s="40"/>
      <c r="W91" s="22">
        <f>T91*O91+V91*P91*O91</f>
        <v>0</v>
      </c>
      <c r="X91" s="24">
        <f>T91*E91+V91*F91</f>
        <v>0</v>
      </c>
      <c r="Y91" s="33" t="s">
        <v>497</v>
      </c>
      <c r="Z91" s="22">
        <v>12</v>
      </c>
      <c r="AA91" s="38" t="s">
        <v>498</v>
      </c>
    </row>
    <row r="92" spans="1:27" customHeight="1" ht="75.5">
      <c r="A92" s="22"/>
      <c r="B92" s="22" t="s">
        <v>499</v>
      </c>
      <c r="C92" s="22" t="s">
        <v>500</v>
      </c>
      <c r="D92" s="22"/>
      <c r="E92" s="24">
        <v>489.0</v>
      </c>
      <c r="F92" s="24">
        <v>4949.0</v>
      </c>
      <c r="G92" s="27">
        <v>24.45</v>
      </c>
      <c r="H92" s="27">
        <v>20.62</v>
      </c>
      <c r="I92" s="30">
        <v>23.23</v>
      </c>
      <c r="J92" s="30">
        <v>19.59</v>
      </c>
      <c r="K92" s="34">
        <v>22.74</v>
      </c>
      <c r="L92" s="34">
        <v>19.18</v>
      </c>
      <c r="M92" s="37">
        <v>22.01</v>
      </c>
      <c r="N92" s="37">
        <v>18.56</v>
      </c>
      <c r="O92" s="38">
        <v>20</v>
      </c>
      <c r="P92" s="38">
        <v>12</v>
      </c>
      <c r="Q92" s="22">
        <v>612</v>
      </c>
      <c r="R92" s="38" t="s">
        <v>56</v>
      </c>
      <c r="S92" s="22">
        <v>12</v>
      </c>
      <c r="T92" s="40"/>
      <c r="U92" s="22">
        <v>1</v>
      </c>
      <c r="V92" s="40"/>
      <c r="W92" s="22">
        <f>T92*O92+V92*P92*O92</f>
        <v>0</v>
      </c>
      <c r="X92" s="24">
        <f>T92*E92+V92*F92</f>
        <v>0</v>
      </c>
      <c r="Y92" s="33" t="s">
        <v>501</v>
      </c>
      <c r="Z92" s="22">
        <v>12</v>
      </c>
      <c r="AA92" s="38" t="s">
        <v>502</v>
      </c>
    </row>
    <row r="93" spans="1:27" customHeight="1" ht="75.5">
      <c r="A93" s="22"/>
      <c r="B93" s="22" t="s">
        <v>503</v>
      </c>
      <c r="C93" s="22" t="s">
        <v>504</v>
      </c>
      <c r="D93" s="22"/>
      <c r="E93" s="24">
        <v>489.0</v>
      </c>
      <c r="F93" s="24">
        <v>4949.0</v>
      </c>
      <c r="G93" s="27">
        <v>24.45</v>
      </c>
      <c r="H93" s="27">
        <v>20.62</v>
      </c>
      <c r="I93" s="30">
        <v>23.23</v>
      </c>
      <c r="J93" s="30">
        <v>19.59</v>
      </c>
      <c r="K93" s="34">
        <v>22.74</v>
      </c>
      <c r="L93" s="34">
        <v>19.18</v>
      </c>
      <c r="M93" s="37">
        <v>22.01</v>
      </c>
      <c r="N93" s="37">
        <v>18.56</v>
      </c>
      <c r="O93" s="38">
        <v>20</v>
      </c>
      <c r="P93" s="38">
        <v>12</v>
      </c>
      <c r="Q93" s="22">
        <v>612</v>
      </c>
      <c r="R93" s="38" t="s">
        <v>56</v>
      </c>
      <c r="S93" s="22">
        <v>72</v>
      </c>
      <c r="T93" s="40"/>
      <c r="U93" s="22">
        <v>6</v>
      </c>
      <c r="V93" s="40"/>
      <c r="W93" s="22">
        <f>T93*O93+V93*P93*O93</f>
        <v>0</v>
      </c>
      <c r="X93" s="24">
        <f>T93*E93+V93*F93</f>
        <v>0</v>
      </c>
      <c r="Y93" s="33" t="s">
        <v>505</v>
      </c>
      <c r="Z93" s="22">
        <v>12</v>
      </c>
      <c r="AA93" s="38" t="s">
        <v>506</v>
      </c>
    </row>
    <row r="94" spans="1:27" customHeight="1" ht="75.5">
      <c r="A94" s="22"/>
      <c r="B94" s="22" t="s">
        <v>507</v>
      </c>
      <c r="C94" s="22" t="s">
        <v>508</v>
      </c>
      <c r="D94" s="22"/>
      <c r="E94" s="24">
        <v>359.0</v>
      </c>
      <c r="F94" s="24">
        <v>3549.0</v>
      </c>
      <c r="G94" s="27">
        <v>17.95</v>
      </c>
      <c r="H94" s="27">
        <v>14.79</v>
      </c>
      <c r="I94" s="30">
        <v>17.05</v>
      </c>
      <c r="J94" s="30">
        <v>14.05</v>
      </c>
      <c r="K94" s="34">
        <v>16.69</v>
      </c>
      <c r="L94" s="34">
        <v>13.75</v>
      </c>
      <c r="M94" s="37">
        <v>16.16</v>
      </c>
      <c r="N94" s="37">
        <v>13.31</v>
      </c>
      <c r="O94" s="38">
        <v>20</v>
      </c>
      <c r="P94" s="38">
        <v>12</v>
      </c>
      <c r="Q94" s="22">
        <v>440</v>
      </c>
      <c r="R94" s="38" t="s">
        <v>109</v>
      </c>
      <c r="S94" s="22">
        <v>11</v>
      </c>
      <c r="T94" s="40"/>
      <c r="U94" s="22">
        <v>0</v>
      </c>
      <c r="V94" s="40"/>
      <c r="W94" s="22">
        <f>T94*O94+V94*P94*O94</f>
        <v>0</v>
      </c>
      <c r="X94" s="24">
        <f>T94*E94+V94*F94</f>
        <v>0</v>
      </c>
      <c r="Y94" s="33" t="s">
        <v>509</v>
      </c>
      <c r="Z94" s="22">
        <v>12</v>
      </c>
      <c r="AA94" s="38" t="s">
        <v>510</v>
      </c>
    </row>
    <row r="95" spans="1:27" customHeight="1" ht="75.5">
      <c r="A95" s="22"/>
      <c r="B95" s="22" t="s">
        <v>511</v>
      </c>
      <c r="C95" s="22" t="s">
        <v>512</v>
      </c>
      <c r="D95" s="22"/>
      <c r="E95" s="24">
        <v>279.0</v>
      </c>
      <c r="F95" s="24">
        <v>3699.0</v>
      </c>
      <c r="G95" s="27">
        <v>9.3</v>
      </c>
      <c r="H95" s="27">
        <v>7.71</v>
      </c>
      <c r="I95" s="30">
        <v>8.84</v>
      </c>
      <c r="J95" s="30">
        <v>7.32</v>
      </c>
      <c r="K95" s="34">
        <v>8.65</v>
      </c>
      <c r="L95" s="34">
        <v>7.17</v>
      </c>
      <c r="M95" s="37">
        <v>8.37</v>
      </c>
      <c r="N95" s="37">
        <v>6.94</v>
      </c>
      <c r="O95" s="38">
        <v>30</v>
      </c>
      <c r="P95" s="38">
        <v>16</v>
      </c>
      <c r="Q95" s="22">
        <v>600</v>
      </c>
      <c r="R95" s="38" t="s">
        <v>109</v>
      </c>
      <c r="S95" s="22">
        <v>15</v>
      </c>
      <c r="T95" s="40"/>
      <c r="U95" s="22">
        <v>0</v>
      </c>
      <c r="V95" s="40"/>
      <c r="W95" s="22">
        <f>T95*O95+V95*P95*O95</f>
        <v>0</v>
      </c>
      <c r="X95" s="24">
        <f>T95*E95+V95*F95</f>
        <v>0</v>
      </c>
      <c r="Y95" s="33" t="s">
        <v>513</v>
      </c>
      <c r="Z95" s="22">
        <v>12</v>
      </c>
      <c r="AA95" s="38" t="s">
        <v>174</v>
      </c>
    </row>
    <row r="96" spans="1:27" customHeight="1" ht="75.5">
      <c r="A96" s="22"/>
      <c r="B96" s="22" t="s">
        <v>514</v>
      </c>
      <c r="C96" s="22" t="s">
        <v>515</v>
      </c>
      <c r="D96" s="22"/>
      <c r="E96" s="24">
        <v>269.0</v>
      </c>
      <c r="F96" s="24">
        <v>4549.0</v>
      </c>
      <c r="G96" s="27">
        <v>8.97</v>
      </c>
      <c r="H96" s="27">
        <v>7.58</v>
      </c>
      <c r="I96" s="30">
        <v>8.52</v>
      </c>
      <c r="J96" s="30">
        <v>7.2</v>
      </c>
      <c r="K96" s="34">
        <v>8.34</v>
      </c>
      <c r="L96" s="34">
        <v>7.05</v>
      </c>
      <c r="M96" s="37">
        <v>8.07</v>
      </c>
      <c r="N96" s="37">
        <v>6.82</v>
      </c>
      <c r="O96" s="38">
        <v>30</v>
      </c>
      <c r="P96" s="38">
        <v>20</v>
      </c>
      <c r="Q96" s="22">
        <v>150</v>
      </c>
      <c r="R96" s="38" t="s">
        <v>56</v>
      </c>
      <c r="S96" s="22">
        <v>350</v>
      </c>
      <c r="T96" s="40"/>
      <c r="U96" s="22">
        <v>17</v>
      </c>
      <c r="V96" s="40"/>
      <c r="W96" s="22">
        <f>T96*O96+V96*P96*O96</f>
        <v>0</v>
      </c>
      <c r="X96" s="24">
        <f>T96*E96+V96*F96</f>
        <v>0</v>
      </c>
      <c r="Y96" s="33" t="s">
        <v>516</v>
      </c>
      <c r="Z96" s="22">
        <v>12</v>
      </c>
      <c r="AA96" s="38" t="s">
        <v>517</v>
      </c>
    </row>
    <row r="97" spans="1:27" customHeight="1" ht="75.5">
      <c r="A97" s="22"/>
      <c r="B97" s="22" t="s">
        <v>518</v>
      </c>
      <c r="C97" s="22" t="s">
        <v>519</v>
      </c>
      <c r="D97" s="22"/>
      <c r="E97" s="24">
        <v>179.0</v>
      </c>
      <c r="F97" s="24">
        <v>4399.0</v>
      </c>
      <c r="G97" s="27">
        <v>8.95</v>
      </c>
      <c r="H97" s="27">
        <v>7.33</v>
      </c>
      <c r="I97" s="30">
        <v>8.5</v>
      </c>
      <c r="J97" s="30">
        <v>6.96</v>
      </c>
      <c r="K97" s="34">
        <v>8.32</v>
      </c>
      <c r="L97" s="34">
        <v>6.82</v>
      </c>
      <c r="M97" s="37">
        <v>8.06</v>
      </c>
      <c r="N97" s="37">
        <v>6.6</v>
      </c>
      <c r="O97" s="38">
        <v>20</v>
      </c>
      <c r="P97" s="38">
        <v>30</v>
      </c>
      <c r="Q97" s="22">
        <v>391</v>
      </c>
      <c r="R97" s="38" t="s">
        <v>109</v>
      </c>
      <c r="S97" s="22">
        <v>450</v>
      </c>
      <c r="T97" s="40"/>
      <c r="U97" s="22">
        <v>15</v>
      </c>
      <c r="V97" s="40"/>
      <c r="W97" s="22">
        <f>T97*O97+V97*P97*O97</f>
        <v>0</v>
      </c>
      <c r="X97" s="24">
        <f>T97*E97+V97*F97</f>
        <v>0</v>
      </c>
      <c r="Y97" s="33" t="s">
        <v>520</v>
      </c>
      <c r="Z97" s="22">
        <v>12</v>
      </c>
      <c r="AA97" s="38" t="s">
        <v>521</v>
      </c>
    </row>
    <row r="98" spans="1:27" customHeight="1" ht="75.5">
      <c r="A98" s="22"/>
      <c r="B98" s="22" t="s">
        <v>522</v>
      </c>
      <c r="C98" s="22" t="s">
        <v>523</v>
      </c>
      <c r="D98" s="22"/>
      <c r="E98" s="24">
        <v>169.0</v>
      </c>
      <c r="F98" s="24">
        <v>4349.0</v>
      </c>
      <c r="G98" s="27">
        <v>8.45</v>
      </c>
      <c r="H98" s="27">
        <v>7.25</v>
      </c>
      <c r="I98" s="30">
        <v>8.03</v>
      </c>
      <c r="J98" s="30">
        <v>6.89</v>
      </c>
      <c r="K98" s="34">
        <v>7.86</v>
      </c>
      <c r="L98" s="34">
        <v>6.74</v>
      </c>
      <c r="M98" s="37">
        <v>7.61</v>
      </c>
      <c r="N98" s="37">
        <v>6.53</v>
      </c>
      <c r="O98" s="38">
        <v>20</v>
      </c>
      <c r="P98" s="38">
        <v>30</v>
      </c>
      <c r="Q98" s="22">
        <v>240</v>
      </c>
      <c r="R98" s="38" t="s">
        <v>56</v>
      </c>
      <c r="S98" s="22">
        <v>581</v>
      </c>
      <c r="T98" s="40"/>
      <c r="U98" s="22">
        <v>19</v>
      </c>
      <c r="V98" s="40"/>
      <c r="W98" s="22">
        <f>T98*O98+V98*P98*O98</f>
        <v>0</v>
      </c>
      <c r="X98" s="24">
        <f>T98*E98+V98*F98</f>
        <v>0</v>
      </c>
      <c r="Y98" s="33" t="s">
        <v>524</v>
      </c>
      <c r="Z98" s="22">
        <v>12</v>
      </c>
      <c r="AA98" s="38" t="s">
        <v>234</v>
      </c>
    </row>
    <row r="99" spans="1:27" customHeight="1" ht="75.5">
      <c r="A99" s="22"/>
      <c r="B99" s="22" t="s">
        <v>525</v>
      </c>
      <c r="C99" s="22" t="s">
        <v>526</v>
      </c>
      <c r="D99" s="22"/>
      <c r="E99" s="24">
        <v>319.0</v>
      </c>
      <c r="F99" s="24">
        <v>3249.0</v>
      </c>
      <c r="G99" s="27">
        <v>15.95</v>
      </c>
      <c r="H99" s="27">
        <v>13.54</v>
      </c>
      <c r="I99" s="30">
        <v>15.15</v>
      </c>
      <c r="J99" s="30">
        <v>12.86</v>
      </c>
      <c r="K99" s="34">
        <v>14.83</v>
      </c>
      <c r="L99" s="34">
        <v>12.59</v>
      </c>
      <c r="M99" s="37">
        <v>14.36</v>
      </c>
      <c r="N99" s="37">
        <v>12.19</v>
      </c>
      <c r="O99" s="38">
        <v>20</v>
      </c>
      <c r="P99" s="38">
        <v>12</v>
      </c>
      <c r="Q99" s="22">
        <v>440</v>
      </c>
      <c r="R99" s="38" t="s">
        <v>56</v>
      </c>
      <c r="S99" s="22">
        <v>68</v>
      </c>
      <c r="T99" s="40"/>
      <c r="U99" s="22">
        <v>5</v>
      </c>
      <c r="V99" s="40"/>
      <c r="W99" s="22">
        <f>T99*O99+V99*P99*O99</f>
        <v>0</v>
      </c>
      <c r="X99" s="24">
        <f>T99*E99+V99*F99</f>
        <v>0</v>
      </c>
      <c r="Y99" s="33" t="s">
        <v>527</v>
      </c>
      <c r="Z99" s="22">
        <v>12</v>
      </c>
      <c r="AA99" s="38" t="s">
        <v>194</v>
      </c>
    </row>
    <row r="100" spans="1:27" customHeight="1" ht="75.5">
      <c r="A100" s="22"/>
      <c r="B100" s="22" t="s">
        <v>528</v>
      </c>
      <c r="C100" s="22" t="s">
        <v>529</v>
      </c>
      <c r="D100" s="22"/>
      <c r="E100" s="24">
        <v>319.0</v>
      </c>
      <c r="F100" s="24">
        <v>3249.0</v>
      </c>
      <c r="G100" s="27">
        <v>15.95</v>
      </c>
      <c r="H100" s="27">
        <v>13.54</v>
      </c>
      <c r="I100" s="30">
        <v>15.15</v>
      </c>
      <c r="J100" s="30">
        <v>12.86</v>
      </c>
      <c r="K100" s="34">
        <v>14.83</v>
      </c>
      <c r="L100" s="34">
        <v>12.59</v>
      </c>
      <c r="M100" s="37">
        <v>14.36</v>
      </c>
      <c r="N100" s="37">
        <v>12.19</v>
      </c>
      <c r="O100" s="38">
        <v>20</v>
      </c>
      <c r="P100" s="38">
        <v>12</v>
      </c>
      <c r="Q100" s="22">
        <v>360</v>
      </c>
      <c r="R100" s="38" t="s">
        <v>56</v>
      </c>
      <c r="S100" s="22">
        <v>138</v>
      </c>
      <c r="T100" s="40"/>
      <c r="U100" s="22">
        <v>11</v>
      </c>
      <c r="V100" s="40"/>
      <c r="W100" s="22">
        <f>T100*O100+V100*P100*O100</f>
        <v>0</v>
      </c>
      <c r="X100" s="24">
        <f>T100*E100+V100*F100</f>
        <v>0</v>
      </c>
      <c r="Y100" s="33" t="s">
        <v>530</v>
      </c>
      <c r="Z100" s="22">
        <v>12</v>
      </c>
      <c r="AA100" s="38" t="s">
        <v>194</v>
      </c>
    </row>
    <row r="101" spans="1:27" customHeight="1" ht="75.5">
      <c r="A101" s="22"/>
      <c r="B101" s="22" t="s">
        <v>531</v>
      </c>
      <c r="C101" s="22" t="s">
        <v>532</v>
      </c>
      <c r="D101" s="22"/>
      <c r="E101" s="24">
        <v>319.0</v>
      </c>
      <c r="F101" s="24">
        <v>3249.0</v>
      </c>
      <c r="G101" s="27">
        <v>15.95</v>
      </c>
      <c r="H101" s="27">
        <v>13.54</v>
      </c>
      <c r="I101" s="30">
        <v>15.15</v>
      </c>
      <c r="J101" s="30">
        <v>12.86</v>
      </c>
      <c r="K101" s="34">
        <v>14.83</v>
      </c>
      <c r="L101" s="34">
        <v>12.59</v>
      </c>
      <c r="M101" s="37">
        <v>14.36</v>
      </c>
      <c r="N101" s="37">
        <v>12.19</v>
      </c>
      <c r="O101" s="38">
        <v>20</v>
      </c>
      <c r="P101" s="38">
        <v>12</v>
      </c>
      <c r="Q101" s="22">
        <v>320</v>
      </c>
      <c r="R101" s="38" t="s">
        <v>56</v>
      </c>
      <c r="S101" s="22">
        <v>4</v>
      </c>
      <c r="T101" s="40"/>
      <c r="U101" s="22">
        <v>0</v>
      </c>
      <c r="V101" s="40"/>
      <c r="W101" s="22">
        <f>T101*O101+V101*P101*O101</f>
        <v>0</v>
      </c>
      <c r="X101" s="24">
        <f>T101*E101+V101*F101</f>
        <v>0</v>
      </c>
      <c r="Y101" s="33" t="s">
        <v>533</v>
      </c>
      <c r="Z101" s="22">
        <v>12</v>
      </c>
      <c r="AA101" s="38" t="s">
        <v>534</v>
      </c>
    </row>
    <row r="102" spans="1:27" customHeight="1" ht="75.5">
      <c r="A102" s="22"/>
      <c r="B102" s="22" t="s">
        <v>535</v>
      </c>
      <c r="C102" s="22" t="s">
        <v>536</v>
      </c>
      <c r="D102" s="22"/>
      <c r="E102" s="24">
        <v>409.0</v>
      </c>
      <c r="F102" s="24">
        <v>4199.0</v>
      </c>
      <c r="G102" s="27">
        <v>20.45</v>
      </c>
      <c r="H102" s="27">
        <v>17.5</v>
      </c>
      <c r="I102" s="30">
        <v>19.43</v>
      </c>
      <c r="J102" s="30">
        <v>16.63</v>
      </c>
      <c r="K102" s="34">
        <v>19.02</v>
      </c>
      <c r="L102" s="34">
        <v>16.28</v>
      </c>
      <c r="M102" s="37">
        <v>18.41</v>
      </c>
      <c r="N102" s="37">
        <v>15.75</v>
      </c>
      <c r="O102" s="38">
        <v>20</v>
      </c>
      <c r="P102" s="38">
        <v>12</v>
      </c>
      <c r="Q102" s="22">
        <v>613</v>
      </c>
      <c r="R102" s="38" t="s">
        <v>56</v>
      </c>
      <c r="S102" s="22">
        <v>240</v>
      </c>
      <c r="T102" s="40"/>
      <c r="U102" s="22">
        <v>20</v>
      </c>
      <c r="V102" s="40"/>
      <c r="W102" s="22">
        <f>T102*O102+V102*P102*O102</f>
        <v>0</v>
      </c>
      <c r="X102" s="24">
        <f>T102*E102+V102*F102</f>
        <v>0</v>
      </c>
      <c r="Y102" s="33" t="s">
        <v>537</v>
      </c>
      <c r="Z102" s="22">
        <v>12</v>
      </c>
      <c r="AA102" s="38" t="s">
        <v>538</v>
      </c>
    </row>
    <row r="103" spans="1:27" customHeight="1" ht="75.5">
      <c r="A103" s="22"/>
      <c r="B103" s="22" t="s">
        <v>539</v>
      </c>
      <c r="C103" s="22" t="s">
        <v>540</v>
      </c>
      <c r="D103" s="22"/>
      <c r="E103" s="24">
        <v>409.0</v>
      </c>
      <c r="F103" s="24">
        <v>4199.0</v>
      </c>
      <c r="G103" s="27">
        <v>20.45</v>
      </c>
      <c r="H103" s="27">
        <v>17.5</v>
      </c>
      <c r="I103" s="30">
        <v>19.43</v>
      </c>
      <c r="J103" s="30">
        <v>16.63</v>
      </c>
      <c r="K103" s="34">
        <v>19.02</v>
      </c>
      <c r="L103" s="34">
        <v>16.28</v>
      </c>
      <c r="M103" s="37">
        <v>18.41</v>
      </c>
      <c r="N103" s="37">
        <v>15.75</v>
      </c>
      <c r="O103" s="38">
        <v>20</v>
      </c>
      <c r="P103" s="38">
        <v>12</v>
      </c>
      <c r="Q103" s="22">
        <v>613</v>
      </c>
      <c r="R103" s="38" t="s">
        <v>56</v>
      </c>
      <c r="S103" s="22">
        <v>193</v>
      </c>
      <c r="T103" s="40"/>
      <c r="U103" s="22">
        <v>16</v>
      </c>
      <c r="V103" s="40"/>
      <c r="W103" s="22">
        <f>T103*O103+V103*P103*O103</f>
        <v>0</v>
      </c>
      <c r="X103" s="24">
        <f>T103*E103+V103*F103</f>
        <v>0</v>
      </c>
      <c r="Y103" s="33" t="s">
        <v>541</v>
      </c>
      <c r="Z103" s="22">
        <v>12</v>
      </c>
      <c r="AA103" s="38" t="s">
        <v>538</v>
      </c>
    </row>
    <row r="104" spans="1:27" customHeight="1" ht="75.5">
      <c r="A104" s="22"/>
      <c r="B104" s="22" t="s">
        <v>542</v>
      </c>
      <c r="C104" s="22" t="s">
        <v>543</v>
      </c>
      <c r="D104" s="22"/>
      <c r="E104" s="24">
        <v>299.0</v>
      </c>
      <c r="F104" s="24">
        <v>7699.0</v>
      </c>
      <c r="G104" s="27">
        <v>299.0</v>
      </c>
      <c r="H104" s="27">
        <v>256.63</v>
      </c>
      <c r="I104" s="30">
        <v>284.05</v>
      </c>
      <c r="J104" s="30">
        <v>243.8</v>
      </c>
      <c r="K104" s="34">
        <v>278.07</v>
      </c>
      <c r="L104" s="34">
        <v>238.67</v>
      </c>
      <c r="M104" s="37">
        <v>269.1</v>
      </c>
      <c r="N104" s="37">
        <v>230.97</v>
      </c>
      <c r="O104" s="38">
        <v>1</v>
      </c>
      <c r="P104" s="38">
        <v>30</v>
      </c>
      <c r="Q104" s="22">
        <v>500</v>
      </c>
      <c r="R104" s="38" t="s">
        <v>56</v>
      </c>
      <c r="S104" s="22">
        <v>563</v>
      </c>
      <c r="T104" s="40"/>
      <c r="U104" s="22">
        <v>18</v>
      </c>
      <c r="V104" s="40"/>
      <c r="W104" s="22">
        <f>T104*O104+V104*P104*O104</f>
        <v>0</v>
      </c>
      <c r="X104" s="24">
        <f>T104*E104+V104*F104</f>
        <v>0</v>
      </c>
      <c r="Y104" s="33"/>
      <c r="Z104" s="22">
        <v>12</v>
      </c>
      <c r="AA104" s="38" t="s">
        <v>234</v>
      </c>
    </row>
    <row r="105" spans="1:27" customHeight="1" ht="75.5">
      <c r="A105" s="22"/>
      <c r="B105" s="22" t="s">
        <v>544</v>
      </c>
      <c r="C105" s="22" t="s">
        <v>545</v>
      </c>
      <c r="D105" s="22"/>
      <c r="E105" s="24">
        <v>299.0</v>
      </c>
      <c r="F105" s="24">
        <v>7699.0</v>
      </c>
      <c r="G105" s="27">
        <v>299.0</v>
      </c>
      <c r="H105" s="27">
        <v>256.63</v>
      </c>
      <c r="I105" s="30">
        <v>284.05</v>
      </c>
      <c r="J105" s="30">
        <v>243.8</v>
      </c>
      <c r="K105" s="34">
        <v>278.07</v>
      </c>
      <c r="L105" s="34">
        <v>238.67</v>
      </c>
      <c r="M105" s="37">
        <v>269.1</v>
      </c>
      <c r="N105" s="37">
        <v>230.97</v>
      </c>
      <c r="O105" s="38">
        <v>1</v>
      </c>
      <c r="P105" s="38">
        <v>30</v>
      </c>
      <c r="Q105" s="22">
        <v>500</v>
      </c>
      <c r="R105" s="38" t="s">
        <v>56</v>
      </c>
      <c r="S105" s="22">
        <v>565</v>
      </c>
      <c r="T105" s="40"/>
      <c r="U105" s="22">
        <v>18</v>
      </c>
      <c r="V105" s="40"/>
      <c r="W105" s="22">
        <f>T105*O105+V105*P105*O105</f>
        <v>0</v>
      </c>
      <c r="X105" s="24">
        <f>T105*E105+V105*F105</f>
        <v>0</v>
      </c>
      <c r="Y105" s="33"/>
      <c r="Z105" s="22">
        <v>12</v>
      </c>
      <c r="AA105" s="38" t="s">
        <v>234</v>
      </c>
    </row>
    <row r="106" spans="1:27" customHeight="1" ht="75.5">
      <c r="A106" s="22"/>
      <c r="B106" s="22" t="s">
        <v>546</v>
      </c>
      <c r="C106" s="22" t="s">
        <v>547</v>
      </c>
      <c r="D106" s="22"/>
      <c r="E106" s="24">
        <v>849.0</v>
      </c>
      <c r="F106" s="24">
        <v>19549.0</v>
      </c>
      <c r="G106" s="27">
        <v>53.06</v>
      </c>
      <c r="H106" s="27">
        <v>50.91</v>
      </c>
      <c r="I106" s="30">
        <v>50.41</v>
      </c>
      <c r="J106" s="30">
        <v>48.36</v>
      </c>
      <c r="K106" s="34">
        <v>49.35</v>
      </c>
      <c r="L106" s="34">
        <v>47.35</v>
      </c>
      <c r="M106" s="37">
        <v>47.75</v>
      </c>
      <c r="N106" s="37">
        <v>45.82</v>
      </c>
      <c r="O106" s="38">
        <v>16</v>
      </c>
      <c r="P106" s="38">
        <v>24</v>
      </c>
      <c r="Q106" s="22"/>
      <c r="R106" s="38" t="s">
        <v>56</v>
      </c>
      <c r="S106" s="22">
        <v>9</v>
      </c>
      <c r="T106" s="40"/>
      <c r="U106" s="22">
        <v>0</v>
      </c>
      <c r="V106" s="40"/>
      <c r="W106" s="22">
        <f>T106*O106+V106*P106*O106</f>
        <v>0</v>
      </c>
      <c r="X106" s="24">
        <f>T106*E106+V106*F106</f>
        <v>0</v>
      </c>
      <c r="Y106" s="33" t="s">
        <v>548</v>
      </c>
      <c r="Z106" s="22">
        <v>24</v>
      </c>
      <c r="AA106" s="38" t="s">
        <v>549</v>
      </c>
    </row>
    <row r="107" spans="1:27" customHeight="1" ht="75.5">
      <c r="A107" s="22"/>
      <c r="B107" s="22" t="s">
        <v>550</v>
      </c>
      <c r="C107" s="22" t="s">
        <v>551</v>
      </c>
      <c r="D107" s="22"/>
      <c r="E107" s="24">
        <v>849.0</v>
      </c>
      <c r="F107" s="24">
        <v>19549.0</v>
      </c>
      <c r="G107" s="27">
        <v>53.06</v>
      </c>
      <c r="H107" s="27">
        <v>50.91</v>
      </c>
      <c r="I107" s="30">
        <v>50.41</v>
      </c>
      <c r="J107" s="30">
        <v>48.36</v>
      </c>
      <c r="K107" s="34">
        <v>49.35</v>
      </c>
      <c r="L107" s="34">
        <v>47.35</v>
      </c>
      <c r="M107" s="37">
        <v>47.75</v>
      </c>
      <c r="N107" s="37">
        <v>45.82</v>
      </c>
      <c r="O107" s="38">
        <v>16</v>
      </c>
      <c r="P107" s="38">
        <v>24</v>
      </c>
      <c r="Q107" s="22"/>
      <c r="R107" s="38" t="s">
        <v>56</v>
      </c>
      <c r="S107" s="22">
        <v>7</v>
      </c>
      <c r="T107" s="40"/>
      <c r="U107" s="22">
        <v>0</v>
      </c>
      <c r="V107" s="40"/>
      <c r="W107" s="22">
        <f>T107*O107+V107*P107*O107</f>
        <v>0</v>
      </c>
      <c r="X107" s="24">
        <f>T107*E107+V107*F107</f>
        <v>0</v>
      </c>
      <c r="Y107" s="33" t="s">
        <v>552</v>
      </c>
      <c r="Z107" s="22">
        <v>24</v>
      </c>
      <c r="AA107" s="38" t="s">
        <v>553</v>
      </c>
    </row>
    <row r="108" spans="1:27" customHeight="1" ht="75.5">
      <c r="A108" s="22"/>
      <c r="B108" s="22" t="s">
        <v>554</v>
      </c>
      <c r="C108" s="22" t="s">
        <v>555</v>
      </c>
      <c r="D108" s="22"/>
      <c r="E108" s="24">
        <v>429.0</v>
      </c>
      <c r="F108" s="24">
        <v>4349.0</v>
      </c>
      <c r="G108" s="27">
        <v>21.45</v>
      </c>
      <c r="H108" s="27">
        <v>18.12</v>
      </c>
      <c r="I108" s="30">
        <v>20.38</v>
      </c>
      <c r="J108" s="30">
        <v>17.21</v>
      </c>
      <c r="K108" s="34">
        <v>19.95</v>
      </c>
      <c r="L108" s="34">
        <v>16.85</v>
      </c>
      <c r="M108" s="37">
        <v>19.31</v>
      </c>
      <c r="N108" s="37">
        <v>16.31</v>
      </c>
      <c r="O108" s="38">
        <v>20</v>
      </c>
      <c r="P108" s="38">
        <v>12</v>
      </c>
      <c r="Q108" s="22">
        <v>600</v>
      </c>
      <c r="R108" s="38" t="s">
        <v>56</v>
      </c>
      <c r="S108" s="22">
        <v>21</v>
      </c>
      <c r="T108" s="40"/>
      <c r="U108" s="22">
        <v>1</v>
      </c>
      <c r="V108" s="40"/>
      <c r="W108" s="22">
        <f>T108*O108+V108*P108*O108</f>
        <v>0</v>
      </c>
      <c r="X108" s="24">
        <f>T108*E108+V108*F108</f>
        <v>0</v>
      </c>
      <c r="Y108" s="33" t="s">
        <v>556</v>
      </c>
      <c r="Z108" s="22">
        <v>12</v>
      </c>
      <c r="AA108" s="38" t="s">
        <v>198</v>
      </c>
    </row>
    <row r="109" spans="1:27" customHeight="1" ht="75.5">
      <c r="A109" s="22"/>
      <c r="B109" s="22" t="s">
        <v>557</v>
      </c>
      <c r="C109" s="22" t="s">
        <v>558</v>
      </c>
      <c r="D109" s="22"/>
      <c r="E109" s="24">
        <v>419.0</v>
      </c>
      <c r="F109" s="24">
        <v>4299.0</v>
      </c>
      <c r="G109" s="27">
        <v>20.95</v>
      </c>
      <c r="H109" s="27">
        <v>17.91</v>
      </c>
      <c r="I109" s="30">
        <v>19.9</v>
      </c>
      <c r="J109" s="30">
        <v>17.01</v>
      </c>
      <c r="K109" s="34">
        <v>19.48</v>
      </c>
      <c r="L109" s="34">
        <v>16.66</v>
      </c>
      <c r="M109" s="37">
        <v>18.86</v>
      </c>
      <c r="N109" s="37">
        <v>16.12</v>
      </c>
      <c r="O109" s="38">
        <v>20</v>
      </c>
      <c r="P109" s="38">
        <v>12</v>
      </c>
      <c r="Q109" s="22">
        <v>800</v>
      </c>
      <c r="R109" s="38" t="s">
        <v>56</v>
      </c>
      <c r="S109" s="22">
        <v>2</v>
      </c>
      <c r="T109" s="40"/>
      <c r="U109" s="22">
        <v>0</v>
      </c>
      <c r="V109" s="40"/>
      <c r="W109" s="22">
        <f>T109*O109+V109*P109*O109</f>
        <v>0</v>
      </c>
      <c r="X109" s="24">
        <f>T109*E109+V109*F109</f>
        <v>0</v>
      </c>
      <c r="Y109" s="33" t="s">
        <v>559</v>
      </c>
      <c r="Z109" s="22">
        <v>12</v>
      </c>
      <c r="AA109" s="38" t="s">
        <v>198</v>
      </c>
    </row>
    <row r="110" spans="1:27" customHeight="1" ht="75.5">
      <c r="A110" s="22"/>
      <c r="B110" s="22" t="s">
        <v>560</v>
      </c>
      <c r="C110" s="22" t="s">
        <v>561</v>
      </c>
      <c r="D110" s="22"/>
      <c r="E110" s="24">
        <v>345.0</v>
      </c>
      <c r="F110" s="24">
        <v>3499.0</v>
      </c>
      <c r="G110" s="27">
        <v>17.25</v>
      </c>
      <c r="H110" s="27">
        <v>14.58</v>
      </c>
      <c r="I110" s="30">
        <v>16.39</v>
      </c>
      <c r="J110" s="30">
        <v>13.85</v>
      </c>
      <c r="K110" s="34">
        <v>16.04</v>
      </c>
      <c r="L110" s="34">
        <v>13.56</v>
      </c>
      <c r="M110" s="37">
        <v>15.53</v>
      </c>
      <c r="N110" s="37">
        <v>13.12</v>
      </c>
      <c r="O110" s="38">
        <v>20</v>
      </c>
      <c r="P110" s="38">
        <v>12</v>
      </c>
      <c r="Q110" s="22">
        <v>440</v>
      </c>
      <c r="R110" s="38" t="s">
        <v>56</v>
      </c>
      <c r="S110" s="22">
        <v>37</v>
      </c>
      <c r="T110" s="40"/>
      <c r="U110" s="22">
        <v>3</v>
      </c>
      <c r="V110" s="40"/>
      <c r="W110" s="22">
        <f>T110*O110+V110*P110*O110</f>
        <v>0</v>
      </c>
      <c r="X110" s="24">
        <f>T110*E110+V110*F110</f>
        <v>0</v>
      </c>
      <c r="Y110" s="33" t="s">
        <v>562</v>
      </c>
      <c r="Z110" s="22">
        <v>12</v>
      </c>
      <c r="AA110" s="38" t="s">
        <v>474</v>
      </c>
    </row>
    <row r="111" spans="1:27" customHeight="1" ht="75.5">
      <c r="A111" s="22"/>
      <c r="B111" s="22" t="s">
        <v>563</v>
      </c>
      <c r="C111" s="22" t="s">
        <v>564</v>
      </c>
      <c r="D111" s="22"/>
      <c r="E111" s="24">
        <v>899.0</v>
      </c>
      <c r="F111" s="24">
        <v>6099.0</v>
      </c>
      <c r="G111" s="27">
        <v>74.92</v>
      </c>
      <c r="H111" s="27">
        <v>63.53</v>
      </c>
      <c r="I111" s="30">
        <v>71.17</v>
      </c>
      <c r="J111" s="30">
        <v>60.35</v>
      </c>
      <c r="K111" s="34">
        <v>69.68</v>
      </c>
      <c r="L111" s="34">
        <v>59.08</v>
      </c>
      <c r="M111" s="37">
        <v>67.43</v>
      </c>
      <c r="N111" s="37">
        <v>57.18</v>
      </c>
      <c r="O111" s="38">
        <v>12</v>
      </c>
      <c r="P111" s="38">
        <v>8</v>
      </c>
      <c r="Q111" s="22">
        <v>192</v>
      </c>
      <c r="R111" s="38" t="s">
        <v>56</v>
      </c>
      <c r="S111" s="22">
        <v>61</v>
      </c>
      <c r="T111" s="40"/>
      <c r="U111" s="22">
        <v>7</v>
      </c>
      <c r="V111" s="40"/>
      <c r="W111" s="22">
        <f>T111*O111+V111*P111*O111</f>
        <v>0</v>
      </c>
      <c r="X111" s="24">
        <f>T111*E111+V111*F111</f>
        <v>0</v>
      </c>
      <c r="Y111" s="33" t="s">
        <v>565</v>
      </c>
      <c r="Z111" s="22">
        <v>18</v>
      </c>
      <c r="AA111" s="38" t="s">
        <v>295</v>
      </c>
    </row>
    <row r="112" spans="1:27" customHeight="1" ht="75.5">
      <c r="A112" s="22"/>
      <c r="B112" s="22" t="s">
        <v>566</v>
      </c>
      <c r="C112" s="22" t="s">
        <v>567</v>
      </c>
      <c r="D112" s="22"/>
      <c r="E112" s="24">
        <v>379.0</v>
      </c>
      <c r="F112" s="24">
        <v>3799.0</v>
      </c>
      <c r="G112" s="27">
        <v>18.95</v>
      </c>
      <c r="H112" s="27">
        <v>15.83</v>
      </c>
      <c r="I112" s="30">
        <v>18.0</v>
      </c>
      <c r="J112" s="30">
        <v>15.04</v>
      </c>
      <c r="K112" s="34">
        <v>17.62</v>
      </c>
      <c r="L112" s="34">
        <v>14.72</v>
      </c>
      <c r="M112" s="37">
        <v>17.06</v>
      </c>
      <c r="N112" s="37">
        <v>14.25</v>
      </c>
      <c r="O112" s="38">
        <v>20</v>
      </c>
      <c r="P112" s="38">
        <v>12</v>
      </c>
      <c r="Q112" s="22">
        <v>600</v>
      </c>
      <c r="R112" s="38" t="s">
        <v>109</v>
      </c>
      <c r="S112" s="22">
        <v>44</v>
      </c>
      <c r="T112" s="40"/>
      <c r="U112" s="22">
        <v>1</v>
      </c>
      <c r="V112" s="40"/>
      <c r="W112" s="22">
        <f>T112*O112+V112*P112*O112</f>
        <v>0</v>
      </c>
      <c r="X112" s="24">
        <f>T112*E112+V112*F112</f>
        <v>0</v>
      </c>
      <c r="Y112" s="33" t="s">
        <v>568</v>
      </c>
      <c r="Z112" s="22">
        <v>12</v>
      </c>
      <c r="AA112" s="38" t="s">
        <v>569</v>
      </c>
    </row>
    <row r="113" spans="1:27" customHeight="1" ht="75.5">
      <c r="A113" s="22"/>
      <c r="B113" s="22" t="s">
        <v>570</v>
      </c>
      <c r="C113" s="22" t="s">
        <v>571</v>
      </c>
      <c r="D113" s="22"/>
      <c r="E113" s="24">
        <v>269.0</v>
      </c>
      <c r="F113" s="24">
        <v>4499.0</v>
      </c>
      <c r="G113" s="27">
        <v>8.97</v>
      </c>
      <c r="H113" s="27">
        <v>7.5</v>
      </c>
      <c r="I113" s="30">
        <v>8.52</v>
      </c>
      <c r="J113" s="30">
        <v>7.13</v>
      </c>
      <c r="K113" s="34">
        <v>8.34</v>
      </c>
      <c r="L113" s="34">
        <v>6.98</v>
      </c>
      <c r="M113" s="37">
        <v>8.07</v>
      </c>
      <c r="N113" s="37">
        <v>6.75</v>
      </c>
      <c r="O113" s="38">
        <v>30</v>
      </c>
      <c r="P113" s="38">
        <v>20</v>
      </c>
      <c r="Q113" s="22">
        <v>390</v>
      </c>
      <c r="R113" s="38" t="s">
        <v>109</v>
      </c>
      <c r="S113" s="22">
        <v>56</v>
      </c>
      <c r="T113" s="40"/>
      <c r="U113" s="22">
        <v>1</v>
      </c>
      <c r="V113" s="40"/>
      <c r="W113" s="22">
        <f>T113*O113+V113*P113*O113</f>
        <v>0</v>
      </c>
      <c r="X113" s="24">
        <f>T113*E113+V113*F113</f>
        <v>0</v>
      </c>
      <c r="Y113" s="33" t="s">
        <v>572</v>
      </c>
      <c r="Z113" s="22">
        <v>12</v>
      </c>
      <c r="AA113" s="38" t="s">
        <v>573</v>
      </c>
    </row>
    <row r="114" spans="1:27" customHeight="1" ht="75.5">
      <c r="A114" s="22"/>
      <c r="B114" s="22" t="s">
        <v>574</v>
      </c>
      <c r="C114" s="22" t="s">
        <v>575</v>
      </c>
      <c r="D114" s="22"/>
      <c r="E114" s="24">
        <v>419.0</v>
      </c>
      <c r="F114" s="24">
        <v>5499.0</v>
      </c>
      <c r="G114" s="27">
        <v>20.95</v>
      </c>
      <c r="H114" s="27">
        <v>17.18</v>
      </c>
      <c r="I114" s="30">
        <v>19.9</v>
      </c>
      <c r="J114" s="30">
        <v>16.32</v>
      </c>
      <c r="K114" s="34">
        <v>19.48</v>
      </c>
      <c r="L114" s="34">
        <v>15.98</v>
      </c>
      <c r="M114" s="37">
        <v>18.86</v>
      </c>
      <c r="N114" s="37">
        <v>15.46</v>
      </c>
      <c r="O114" s="38">
        <v>20</v>
      </c>
      <c r="P114" s="38">
        <v>16</v>
      </c>
      <c r="Q114" s="22">
        <v>700</v>
      </c>
      <c r="R114" s="38" t="s">
        <v>109</v>
      </c>
      <c r="S114" s="22">
        <v>24</v>
      </c>
      <c r="T114" s="40"/>
      <c r="U114" s="22">
        <v>1</v>
      </c>
      <c r="V114" s="40"/>
      <c r="W114" s="22">
        <f>T114*O114+V114*P114*O114</f>
        <v>0</v>
      </c>
      <c r="X114" s="24">
        <f>T114*E114+V114*F114</f>
        <v>0</v>
      </c>
      <c r="Y114" s="33" t="s">
        <v>576</v>
      </c>
      <c r="Z114" s="22">
        <v>18</v>
      </c>
      <c r="AA114" s="38" t="s">
        <v>577</v>
      </c>
    </row>
    <row r="115" spans="1:27" customHeight="1" ht="75.5">
      <c r="A115" s="22"/>
      <c r="B115" s="22" t="s">
        <v>578</v>
      </c>
      <c r="C115" s="22" t="s">
        <v>579</v>
      </c>
      <c r="D115" s="22"/>
      <c r="E115" s="24">
        <v>419.0</v>
      </c>
      <c r="F115" s="24">
        <v>5499.0</v>
      </c>
      <c r="G115" s="27">
        <v>20.95</v>
      </c>
      <c r="H115" s="27">
        <v>17.18</v>
      </c>
      <c r="I115" s="30">
        <v>19.9</v>
      </c>
      <c r="J115" s="30">
        <v>16.32</v>
      </c>
      <c r="K115" s="34">
        <v>19.48</v>
      </c>
      <c r="L115" s="34">
        <v>15.98</v>
      </c>
      <c r="M115" s="37">
        <v>18.86</v>
      </c>
      <c r="N115" s="37">
        <v>15.46</v>
      </c>
      <c r="O115" s="38">
        <v>20</v>
      </c>
      <c r="P115" s="38">
        <v>16</v>
      </c>
      <c r="Q115" s="22">
        <v>700</v>
      </c>
      <c r="R115" s="38" t="s">
        <v>109</v>
      </c>
      <c r="S115" s="22">
        <v>1</v>
      </c>
      <c r="T115" s="40"/>
      <c r="U115" s="22">
        <v>0</v>
      </c>
      <c r="V115" s="40"/>
      <c r="W115" s="22">
        <f>T115*O115+V115*P115*O115</f>
        <v>0</v>
      </c>
      <c r="X115" s="24">
        <f>T115*E115+V115*F115</f>
        <v>0</v>
      </c>
      <c r="Y115" s="33" t="s">
        <v>580</v>
      </c>
      <c r="Z115" s="22">
        <v>18</v>
      </c>
      <c r="AA115" s="38" t="s">
        <v>581</v>
      </c>
    </row>
    <row r="116" spans="1:27" customHeight="1" ht="75.5">
      <c r="A116" s="22"/>
      <c r="B116" s="22" t="s">
        <v>582</v>
      </c>
      <c r="C116" s="22" t="s">
        <v>583</v>
      </c>
      <c r="D116" s="22"/>
      <c r="E116" s="24">
        <v>419.0</v>
      </c>
      <c r="F116" s="24">
        <v>5499.0</v>
      </c>
      <c r="G116" s="27">
        <v>20.95</v>
      </c>
      <c r="H116" s="27">
        <v>17.18</v>
      </c>
      <c r="I116" s="30">
        <v>19.9</v>
      </c>
      <c r="J116" s="30">
        <v>16.32</v>
      </c>
      <c r="K116" s="34">
        <v>19.48</v>
      </c>
      <c r="L116" s="34">
        <v>15.98</v>
      </c>
      <c r="M116" s="37">
        <v>18.86</v>
      </c>
      <c r="N116" s="37">
        <v>15.46</v>
      </c>
      <c r="O116" s="38">
        <v>20</v>
      </c>
      <c r="P116" s="38">
        <v>16</v>
      </c>
      <c r="Q116" s="22">
        <v>700</v>
      </c>
      <c r="R116" s="38" t="s">
        <v>109</v>
      </c>
      <c r="S116" s="22">
        <v>14</v>
      </c>
      <c r="T116" s="40"/>
      <c r="U116" s="22">
        <v>0</v>
      </c>
      <c r="V116" s="40"/>
      <c r="W116" s="22">
        <f>T116*O116+V116*P116*O116</f>
        <v>0</v>
      </c>
      <c r="X116" s="24">
        <f>T116*E116+V116*F116</f>
        <v>0</v>
      </c>
      <c r="Y116" s="33" t="s">
        <v>584</v>
      </c>
      <c r="Z116" s="22">
        <v>18</v>
      </c>
      <c r="AA116" s="38" t="s">
        <v>581</v>
      </c>
    </row>
    <row r="117" spans="1:27" customHeight="1" ht="75.5">
      <c r="A117" s="22"/>
      <c r="B117" s="22" t="s">
        <v>585</v>
      </c>
      <c r="C117" s="22" t="s">
        <v>586</v>
      </c>
      <c r="D117" s="22"/>
      <c r="E117" s="24">
        <v>419.0</v>
      </c>
      <c r="F117" s="24">
        <v>5499.0</v>
      </c>
      <c r="G117" s="27">
        <v>20.95</v>
      </c>
      <c r="H117" s="27">
        <v>17.18</v>
      </c>
      <c r="I117" s="30">
        <v>19.9</v>
      </c>
      <c r="J117" s="30">
        <v>16.32</v>
      </c>
      <c r="K117" s="34">
        <v>19.48</v>
      </c>
      <c r="L117" s="34">
        <v>15.98</v>
      </c>
      <c r="M117" s="37">
        <v>18.86</v>
      </c>
      <c r="N117" s="37">
        <v>15.46</v>
      </c>
      <c r="O117" s="38">
        <v>20</v>
      </c>
      <c r="P117" s="38">
        <v>16</v>
      </c>
      <c r="Q117" s="22">
        <v>700</v>
      </c>
      <c r="R117" s="38" t="s">
        <v>109</v>
      </c>
      <c r="S117" s="22">
        <v>6</v>
      </c>
      <c r="T117" s="40"/>
      <c r="U117" s="22">
        <v>0</v>
      </c>
      <c r="V117" s="40"/>
      <c r="W117" s="22">
        <f>T117*O117+V117*P117*O117</f>
        <v>0</v>
      </c>
      <c r="X117" s="24">
        <f>T117*E117+V117*F117</f>
        <v>0</v>
      </c>
      <c r="Y117" s="33" t="s">
        <v>587</v>
      </c>
      <c r="Z117" s="22">
        <v>18</v>
      </c>
      <c r="AA117" s="38" t="s">
        <v>588</v>
      </c>
    </row>
    <row r="118" spans="1:27" customHeight="1" ht="75.5">
      <c r="A118" s="22"/>
      <c r="B118" s="22" t="s">
        <v>589</v>
      </c>
      <c r="C118" s="22" t="s">
        <v>590</v>
      </c>
      <c r="D118" s="22"/>
      <c r="E118" s="24">
        <v>359.0</v>
      </c>
      <c r="F118" s="24">
        <v>3549.0</v>
      </c>
      <c r="G118" s="27">
        <v>17.95</v>
      </c>
      <c r="H118" s="27">
        <v>14.79</v>
      </c>
      <c r="I118" s="30">
        <v>17.05</v>
      </c>
      <c r="J118" s="30">
        <v>14.05</v>
      </c>
      <c r="K118" s="34">
        <v>16.69</v>
      </c>
      <c r="L118" s="34">
        <v>13.75</v>
      </c>
      <c r="M118" s="37">
        <v>16.16</v>
      </c>
      <c r="N118" s="37">
        <v>13.31</v>
      </c>
      <c r="O118" s="38">
        <v>20</v>
      </c>
      <c r="P118" s="38">
        <v>12</v>
      </c>
      <c r="Q118" s="22">
        <v>440</v>
      </c>
      <c r="R118" s="38" t="s">
        <v>109</v>
      </c>
      <c r="S118" s="22">
        <v>52</v>
      </c>
      <c r="T118" s="40"/>
      <c r="U118" s="22">
        <v>4</v>
      </c>
      <c r="V118" s="40"/>
      <c r="W118" s="22">
        <f>T118*O118+V118*P118*O118</f>
        <v>0</v>
      </c>
      <c r="X118" s="24">
        <f>T118*E118+V118*F118</f>
        <v>0</v>
      </c>
      <c r="Y118" s="33" t="s">
        <v>591</v>
      </c>
      <c r="Z118" s="22">
        <v>12</v>
      </c>
      <c r="AA118" s="38" t="s">
        <v>592</v>
      </c>
    </row>
    <row r="119" spans="1:27" customHeight="1" ht="75.5">
      <c r="A119" s="22"/>
      <c r="B119" s="22" t="s">
        <v>593</v>
      </c>
      <c r="C119" s="22" t="s">
        <v>594</v>
      </c>
      <c r="D119" s="22"/>
      <c r="E119" s="24">
        <v>179.0</v>
      </c>
      <c r="F119" s="24">
        <v>4399.0</v>
      </c>
      <c r="G119" s="27">
        <v>8.95</v>
      </c>
      <c r="H119" s="27">
        <v>7.33</v>
      </c>
      <c r="I119" s="30">
        <v>8.5</v>
      </c>
      <c r="J119" s="30">
        <v>6.96</v>
      </c>
      <c r="K119" s="34">
        <v>8.32</v>
      </c>
      <c r="L119" s="34">
        <v>6.82</v>
      </c>
      <c r="M119" s="37">
        <v>8.06</v>
      </c>
      <c r="N119" s="37">
        <v>6.6</v>
      </c>
      <c r="O119" s="38">
        <v>20</v>
      </c>
      <c r="P119" s="38">
        <v>30</v>
      </c>
      <c r="Q119" s="22">
        <v>280</v>
      </c>
      <c r="R119" s="38" t="s">
        <v>109</v>
      </c>
      <c r="S119" s="22">
        <v>224</v>
      </c>
      <c r="T119" s="40"/>
      <c r="U119" s="22">
        <v>7</v>
      </c>
      <c r="V119" s="40"/>
      <c r="W119" s="22">
        <f>T119*O119+V119*P119*O119</f>
        <v>0</v>
      </c>
      <c r="X119" s="24">
        <f>T119*E119+V119*F119</f>
        <v>0</v>
      </c>
      <c r="Y119" s="33" t="s">
        <v>520</v>
      </c>
      <c r="Z119" s="22">
        <v>12</v>
      </c>
      <c r="AA119" s="38" t="s">
        <v>521</v>
      </c>
    </row>
    <row r="120" spans="1:27" customHeight="1" ht="75.5">
      <c r="A120" s="22"/>
      <c r="B120" s="22" t="s">
        <v>595</v>
      </c>
      <c r="C120" s="22" t="s">
        <v>596</v>
      </c>
      <c r="D120" s="22"/>
      <c r="E120" s="24">
        <v>359.0</v>
      </c>
      <c r="F120" s="24">
        <v>3699.0</v>
      </c>
      <c r="G120" s="27">
        <v>17.95</v>
      </c>
      <c r="H120" s="27">
        <v>15.41</v>
      </c>
      <c r="I120" s="30">
        <v>17.05</v>
      </c>
      <c r="J120" s="30">
        <v>14.64</v>
      </c>
      <c r="K120" s="34">
        <v>16.69</v>
      </c>
      <c r="L120" s="34">
        <v>14.33</v>
      </c>
      <c r="M120" s="37">
        <v>16.16</v>
      </c>
      <c r="N120" s="37">
        <v>13.87</v>
      </c>
      <c r="O120" s="38">
        <v>20</v>
      </c>
      <c r="P120" s="38">
        <v>12</v>
      </c>
      <c r="Q120" s="22">
        <v>582</v>
      </c>
      <c r="R120" s="38" t="s">
        <v>56</v>
      </c>
      <c r="S120" s="22">
        <v>18</v>
      </c>
      <c r="T120" s="40"/>
      <c r="U120" s="22">
        <v>0</v>
      </c>
      <c r="V120" s="40"/>
      <c r="W120" s="22">
        <f>T120*O120+V120*P120*O120</f>
        <v>0</v>
      </c>
      <c r="X120" s="24">
        <f>T120*E120+V120*F120</f>
        <v>0</v>
      </c>
      <c r="Y120" s="33" t="s">
        <v>597</v>
      </c>
      <c r="Z120" s="22">
        <v>12</v>
      </c>
      <c r="AA120" s="38" t="s">
        <v>422</v>
      </c>
    </row>
    <row r="121" spans="1:27" customHeight="1" ht="75.5">
      <c r="A121" s="22"/>
      <c r="B121" s="22" t="s">
        <v>598</v>
      </c>
      <c r="C121" s="22" t="s">
        <v>599</v>
      </c>
      <c r="D121" s="22"/>
      <c r="E121" s="24">
        <v>359.0</v>
      </c>
      <c r="F121" s="24">
        <v>3699.0</v>
      </c>
      <c r="G121" s="27">
        <v>17.95</v>
      </c>
      <c r="H121" s="27">
        <v>15.41</v>
      </c>
      <c r="I121" s="30">
        <v>17.05</v>
      </c>
      <c r="J121" s="30">
        <v>14.64</v>
      </c>
      <c r="K121" s="34">
        <v>16.69</v>
      </c>
      <c r="L121" s="34">
        <v>14.33</v>
      </c>
      <c r="M121" s="37">
        <v>16.16</v>
      </c>
      <c r="N121" s="37">
        <v>13.87</v>
      </c>
      <c r="O121" s="38">
        <v>20</v>
      </c>
      <c r="P121" s="38">
        <v>12</v>
      </c>
      <c r="Q121" s="22">
        <v>682</v>
      </c>
      <c r="R121" s="38" t="s">
        <v>56</v>
      </c>
      <c r="S121" s="22">
        <v>10</v>
      </c>
      <c r="T121" s="40"/>
      <c r="U121" s="22">
        <v>0</v>
      </c>
      <c r="V121" s="40"/>
      <c r="W121" s="22">
        <f>T121*O121+V121*P121*O121</f>
        <v>0</v>
      </c>
      <c r="X121" s="24">
        <f>T121*E121+V121*F121</f>
        <v>0</v>
      </c>
      <c r="Y121" s="33" t="s">
        <v>600</v>
      </c>
      <c r="Z121" s="22">
        <v>12</v>
      </c>
      <c r="AA121" s="38" t="s">
        <v>422</v>
      </c>
    </row>
    <row r="122" spans="1:27" customHeight="1" ht="75.5">
      <c r="A122" s="22"/>
      <c r="B122" s="22" t="s">
        <v>601</v>
      </c>
      <c r="C122" s="22" t="s">
        <v>602</v>
      </c>
      <c r="D122" s="22"/>
      <c r="E122" s="24">
        <v>359.0</v>
      </c>
      <c r="F122" s="24">
        <v>3699.0</v>
      </c>
      <c r="G122" s="27">
        <v>17.95</v>
      </c>
      <c r="H122" s="27">
        <v>15.41</v>
      </c>
      <c r="I122" s="30">
        <v>17.05</v>
      </c>
      <c r="J122" s="30">
        <v>14.64</v>
      </c>
      <c r="K122" s="34">
        <v>16.69</v>
      </c>
      <c r="L122" s="34">
        <v>14.33</v>
      </c>
      <c r="M122" s="37">
        <v>16.16</v>
      </c>
      <c r="N122" s="37">
        <v>13.87</v>
      </c>
      <c r="O122" s="38">
        <v>20</v>
      </c>
      <c r="P122" s="38">
        <v>12</v>
      </c>
      <c r="Q122" s="22">
        <v>682</v>
      </c>
      <c r="R122" s="38" t="s">
        <v>56</v>
      </c>
      <c r="S122" s="22">
        <v>67</v>
      </c>
      <c r="T122" s="40"/>
      <c r="U122" s="22">
        <v>5</v>
      </c>
      <c r="V122" s="40"/>
      <c r="W122" s="22">
        <f>T122*O122+V122*P122*O122</f>
        <v>0</v>
      </c>
      <c r="X122" s="24">
        <f>T122*E122+V122*F122</f>
        <v>0</v>
      </c>
      <c r="Y122" s="33" t="s">
        <v>603</v>
      </c>
      <c r="Z122" s="22">
        <v>12</v>
      </c>
      <c r="AA122" s="38" t="s">
        <v>422</v>
      </c>
    </row>
    <row r="123" spans="1:27" customHeight="1" ht="75.5">
      <c r="A123" s="22"/>
      <c r="B123" s="22" t="s">
        <v>604</v>
      </c>
      <c r="C123" s="22" t="s">
        <v>605</v>
      </c>
      <c r="D123" s="22"/>
      <c r="E123" s="24">
        <v>359.0</v>
      </c>
      <c r="F123" s="24">
        <v>3699.0</v>
      </c>
      <c r="G123" s="27">
        <v>17.95</v>
      </c>
      <c r="H123" s="27">
        <v>15.41</v>
      </c>
      <c r="I123" s="30">
        <v>17.05</v>
      </c>
      <c r="J123" s="30">
        <v>14.64</v>
      </c>
      <c r="K123" s="34">
        <v>16.69</v>
      </c>
      <c r="L123" s="34">
        <v>14.33</v>
      </c>
      <c r="M123" s="37">
        <v>16.16</v>
      </c>
      <c r="N123" s="37">
        <v>13.87</v>
      </c>
      <c r="O123" s="38">
        <v>20</v>
      </c>
      <c r="P123" s="38">
        <v>12</v>
      </c>
      <c r="Q123" s="22">
        <v>682</v>
      </c>
      <c r="R123" s="38" t="s">
        <v>56</v>
      </c>
      <c r="S123" s="22">
        <v>34</v>
      </c>
      <c r="T123" s="40"/>
      <c r="U123" s="22">
        <v>2</v>
      </c>
      <c r="V123" s="40"/>
      <c r="W123" s="22">
        <f>T123*O123+V123*P123*O123</f>
        <v>0</v>
      </c>
      <c r="X123" s="24">
        <f>T123*E123+V123*F123</f>
        <v>0</v>
      </c>
      <c r="Y123" s="33" t="s">
        <v>606</v>
      </c>
      <c r="Z123" s="22">
        <v>12</v>
      </c>
      <c r="AA123" s="38" t="s">
        <v>422</v>
      </c>
    </row>
    <row r="124" spans="1:27" customHeight="1" ht="75.5">
      <c r="A124" s="22"/>
      <c r="B124" s="22" t="s">
        <v>607</v>
      </c>
      <c r="C124" s="22" t="s">
        <v>608</v>
      </c>
      <c r="D124" s="22"/>
      <c r="E124" s="24">
        <v>359.0</v>
      </c>
      <c r="F124" s="24">
        <v>3699.0</v>
      </c>
      <c r="G124" s="27">
        <v>17.95</v>
      </c>
      <c r="H124" s="27">
        <v>15.41</v>
      </c>
      <c r="I124" s="30">
        <v>17.05</v>
      </c>
      <c r="J124" s="30">
        <v>14.64</v>
      </c>
      <c r="K124" s="34">
        <v>16.69</v>
      </c>
      <c r="L124" s="34">
        <v>14.33</v>
      </c>
      <c r="M124" s="37">
        <v>16.16</v>
      </c>
      <c r="N124" s="37">
        <v>13.87</v>
      </c>
      <c r="O124" s="38">
        <v>20</v>
      </c>
      <c r="P124" s="38">
        <v>12</v>
      </c>
      <c r="Q124" s="22">
        <v>682</v>
      </c>
      <c r="R124" s="38" t="s">
        <v>56</v>
      </c>
      <c r="S124" s="22">
        <v>1</v>
      </c>
      <c r="T124" s="40"/>
      <c r="U124" s="22">
        <v>0</v>
      </c>
      <c r="V124" s="40"/>
      <c r="W124" s="22">
        <f>T124*O124+V124*P124*O124</f>
        <v>0</v>
      </c>
      <c r="X124" s="24">
        <f>T124*E124+V124*F124</f>
        <v>0</v>
      </c>
      <c r="Y124" s="33" t="s">
        <v>609</v>
      </c>
      <c r="Z124" s="22">
        <v>12</v>
      </c>
      <c r="AA124" s="38" t="s">
        <v>422</v>
      </c>
    </row>
    <row r="125" spans="1:27" customHeight="1" ht="75.5">
      <c r="A125" s="22"/>
      <c r="B125" s="22" t="s">
        <v>610</v>
      </c>
      <c r="C125" s="22" t="s">
        <v>259</v>
      </c>
      <c r="D125" s="22"/>
      <c r="E125" s="24">
        <v>405.0</v>
      </c>
      <c r="F125" s="24">
        <v>4149.0</v>
      </c>
      <c r="G125" s="27">
        <v>20.25</v>
      </c>
      <c r="H125" s="27">
        <v>17.29</v>
      </c>
      <c r="I125" s="30">
        <v>19.24</v>
      </c>
      <c r="J125" s="30">
        <v>16.43</v>
      </c>
      <c r="K125" s="34">
        <v>18.83</v>
      </c>
      <c r="L125" s="34">
        <v>16.08</v>
      </c>
      <c r="M125" s="37">
        <v>18.23</v>
      </c>
      <c r="N125" s="37">
        <v>15.56</v>
      </c>
      <c r="O125" s="38">
        <v>20</v>
      </c>
      <c r="P125" s="38">
        <v>12</v>
      </c>
      <c r="Q125" s="22">
        <v>582</v>
      </c>
      <c r="R125" s="38" t="s">
        <v>56</v>
      </c>
      <c r="S125" s="22">
        <v>4</v>
      </c>
      <c r="T125" s="40"/>
      <c r="U125" s="22">
        <v>0</v>
      </c>
      <c r="V125" s="40"/>
      <c r="W125" s="22">
        <f>T125*O125+V125*P125*O125</f>
        <v>0</v>
      </c>
      <c r="X125" s="24">
        <f>T125*E125+V125*F125</f>
        <v>0</v>
      </c>
      <c r="Y125" s="33" t="s">
        <v>260</v>
      </c>
      <c r="Z125" s="22">
        <v>12</v>
      </c>
      <c r="AA125" s="38" t="s">
        <v>422</v>
      </c>
    </row>
    <row r="126" spans="1:27" customHeight="1" ht="75.5">
      <c r="A126" s="22"/>
      <c r="B126" s="22" t="s">
        <v>611</v>
      </c>
      <c r="C126" s="22" t="s">
        <v>262</v>
      </c>
      <c r="D126" s="22"/>
      <c r="E126" s="24">
        <v>409.0</v>
      </c>
      <c r="F126" s="24">
        <v>4149.0</v>
      </c>
      <c r="G126" s="27">
        <v>20.45</v>
      </c>
      <c r="H126" s="27">
        <v>17.29</v>
      </c>
      <c r="I126" s="30">
        <v>19.43</v>
      </c>
      <c r="J126" s="30">
        <v>16.43</v>
      </c>
      <c r="K126" s="34">
        <v>19.02</v>
      </c>
      <c r="L126" s="34">
        <v>16.08</v>
      </c>
      <c r="M126" s="37">
        <v>18.41</v>
      </c>
      <c r="N126" s="37">
        <v>15.56</v>
      </c>
      <c r="O126" s="38">
        <v>20</v>
      </c>
      <c r="P126" s="38">
        <v>12</v>
      </c>
      <c r="Q126" s="22">
        <v>582</v>
      </c>
      <c r="R126" s="38" t="s">
        <v>56</v>
      </c>
      <c r="S126" s="22">
        <v>36</v>
      </c>
      <c r="T126" s="40"/>
      <c r="U126" s="22">
        <v>2</v>
      </c>
      <c r="V126" s="40"/>
      <c r="W126" s="22">
        <f>T126*O126+V126*P126*O126</f>
        <v>0</v>
      </c>
      <c r="X126" s="24">
        <f>T126*E126+V126*F126</f>
        <v>0</v>
      </c>
      <c r="Y126" s="33" t="s">
        <v>263</v>
      </c>
      <c r="Z126" s="22">
        <v>12</v>
      </c>
      <c r="AA126" s="38" t="s">
        <v>422</v>
      </c>
    </row>
    <row r="127" spans="1:27" customHeight="1" ht="75.5">
      <c r="A127" s="22"/>
      <c r="B127" s="22" t="s">
        <v>612</v>
      </c>
      <c r="C127" s="22" t="s">
        <v>265</v>
      </c>
      <c r="D127" s="22"/>
      <c r="E127" s="24">
        <v>405.0</v>
      </c>
      <c r="F127" s="24">
        <v>4149.0</v>
      </c>
      <c r="G127" s="27">
        <v>20.25</v>
      </c>
      <c r="H127" s="27">
        <v>17.29</v>
      </c>
      <c r="I127" s="30">
        <v>19.24</v>
      </c>
      <c r="J127" s="30">
        <v>16.43</v>
      </c>
      <c r="K127" s="34">
        <v>18.83</v>
      </c>
      <c r="L127" s="34">
        <v>16.08</v>
      </c>
      <c r="M127" s="37">
        <v>18.23</v>
      </c>
      <c r="N127" s="37">
        <v>15.56</v>
      </c>
      <c r="O127" s="38">
        <v>20</v>
      </c>
      <c r="P127" s="38">
        <v>12</v>
      </c>
      <c r="Q127" s="22">
        <v>582</v>
      </c>
      <c r="R127" s="38" t="s">
        <v>56</v>
      </c>
      <c r="S127" s="22">
        <v>36</v>
      </c>
      <c r="T127" s="40"/>
      <c r="U127" s="22">
        <v>2</v>
      </c>
      <c r="V127" s="40"/>
      <c r="W127" s="22">
        <f>T127*O127+V127*P127*O127</f>
        <v>0</v>
      </c>
      <c r="X127" s="24">
        <f>T127*E127+V127*F127</f>
        <v>0</v>
      </c>
      <c r="Y127" s="33" t="s">
        <v>266</v>
      </c>
      <c r="Z127" s="22">
        <v>12</v>
      </c>
      <c r="AA127" s="38" t="s">
        <v>422</v>
      </c>
    </row>
    <row r="128" spans="1:27" customHeight="1" ht="75.5">
      <c r="A128" s="22"/>
      <c r="B128" s="22" t="s">
        <v>613</v>
      </c>
      <c r="C128" s="22" t="s">
        <v>614</v>
      </c>
      <c r="D128" s="22"/>
      <c r="E128" s="24">
        <v>409.0</v>
      </c>
      <c r="F128" s="24">
        <v>4199.0</v>
      </c>
      <c r="G128" s="27">
        <v>20.45</v>
      </c>
      <c r="H128" s="27">
        <v>17.5</v>
      </c>
      <c r="I128" s="30">
        <v>19.43</v>
      </c>
      <c r="J128" s="30">
        <v>16.63</v>
      </c>
      <c r="K128" s="34">
        <v>19.02</v>
      </c>
      <c r="L128" s="34">
        <v>16.28</v>
      </c>
      <c r="M128" s="37">
        <v>18.41</v>
      </c>
      <c r="N128" s="37">
        <v>15.75</v>
      </c>
      <c r="O128" s="38">
        <v>20</v>
      </c>
      <c r="P128" s="38">
        <v>12</v>
      </c>
      <c r="Q128" s="22">
        <v>613</v>
      </c>
      <c r="R128" s="38" t="s">
        <v>56</v>
      </c>
      <c r="S128" s="22">
        <v>12</v>
      </c>
      <c r="T128" s="40"/>
      <c r="U128" s="22">
        <v>1</v>
      </c>
      <c r="V128" s="40"/>
      <c r="W128" s="22">
        <f>T128*O128+V128*P128*O128</f>
        <v>0</v>
      </c>
      <c r="X128" s="24">
        <f>T128*E128+V128*F128</f>
        <v>0</v>
      </c>
      <c r="Y128" s="33" t="s">
        <v>615</v>
      </c>
      <c r="Z128" s="22">
        <v>12</v>
      </c>
      <c r="AA128" s="38" t="s">
        <v>538</v>
      </c>
    </row>
    <row r="129" spans="1:27" customHeight="1" ht="75.5">
      <c r="A129" s="22"/>
      <c r="B129" s="22" t="s">
        <v>616</v>
      </c>
      <c r="C129" s="22" t="s">
        <v>617</v>
      </c>
      <c r="D129" s="22"/>
      <c r="E129" s="24">
        <v>409.0</v>
      </c>
      <c r="F129" s="24">
        <v>4199.0</v>
      </c>
      <c r="G129" s="27">
        <v>20.45</v>
      </c>
      <c r="H129" s="27">
        <v>17.5</v>
      </c>
      <c r="I129" s="30">
        <v>19.43</v>
      </c>
      <c r="J129" s="30">
        <v>16.63</v>
      </c>
      <c r="K129" s="34">
        <v>19.02</v>
      </c>
      <c r="L129" s="34">
        <v>16.28</v>
      </c>
      <c r="M129" s="37">
        <v>18.41</v>
      </c>
      <c r="N129" s="37">
        <v>15.75</v>
      </c>
      <c r="O129" s="38">
        <v>20</v>
      </c>
      <c r="P129" s="38">
        <v>12</v>
      </c>
      <c r="Q129" s="22"/>
      <c r="R129" s="38" t="s">
        <v>56</v>
      </c>
      <c r="S129" s="22">
        <v>108</v>
      </c>
      <c r="T129" s="40"/>
      <c r="U129" s="22">
        <v>9</v>
      </c>
      <c r="V129" s="40"/>
      <c r="W129" s="22">
        <f>T129*O129+V129*P129*O129</f>
        <v>0</v>
      </c>
      <c r="X129" s="24">
        <f>T129*E129+V129*F129</f>
        <v>0</v>
      </c>
      <c r="Y129" s="33" t="s">
        <v>618</v>
      </c>
      <c r="Z129" s="22">
        <v>12</v>
      </c>
      <c r="AA129" s="38" t="s">
        <v>538</v>
      </c>
    </row>
    <row r="130" spans="1:27">
      <c r="A130" s="42"/>
      <c r="B130" s="42"/>
      <c r="C130" s="42"/>
      <c r="D130" s="42"/>
      <c r="E130" s="43"/>
      <c r="F130" s="43"/>
      <c r="G130" s="44"/>
      <c r="H130" s="44"/>
      <c r="I130" s="45"/>
      <c r="J130" s="45"/>
      <c r="K130" s="46"/>
      <c r="L130" s="46"/>
      <c r="M130" s="47"/>
      <c r="N130" s="47"/>
      <c r="O130" s="48"/>
      <c r="P130" s="48"/>
      <c r="Q130" s="42"/>
      <c r="R130" s="48"/>
      <c r="S130" s="42"/>
      <c r="T130" s="49"/>
      <c r="U130" s="42"/>
      <c r="V130" s="49"/>
      <c r="W130" s="42">
        <f>SUM(W3:W129)</f>
        <v>0</v>
      </c>
      <c r="X130" s="43">
        <f>SUM(X3:X129)</f>
        <v>0</v>
      </c>
      <c r="Y130" s="50"/>
      <c r="Z130" s="42"/>
      <c r="AA130" s="48"/>
    </row>
  </sheetData>
  <mergeCells>
    <mergeCell ref="I1:J1"/>
    <mergeCell ref="K1:L1"/>
    <mergeCell ref="M1:N1"/>
  </mergeCells>
  <conditionalFormatting sqref="X3:X130">
    <cfRule type="cellIs" dxfId="0" priority="1" operator="equal">
      <formula>0</formula>
    </cfRule>
  </conditionalFormatting>
  <conditionalFormatting sqref="W3:W130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5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619</v>
      </c>
      <c r="C3" s="22" t="s">
        <v>620</v>
      </c>
      <c r="D3" s="23" t="s">
        <v>55</v>
      </c>
      <c r="E3" s="24">
        <v>715.0</v>
      </c>
      <c r="F3" s="24">
        <v>6091.0</v>
      </c>
      <c r="G3" s="27">
        <v>71.5</v>
      </c>
      <c r="H3" s="27">
        <v>60.91</v>
      </c>
      <c r="I3" s="30">
        <v>67.93</v>
      </c>
      <c r="J3" s="30">
        <v>57.86</v>
      </c>
      <c r="K3" s="34">
        <v>66.5</v>
      </c>
      <c r="L3" s="34">
        <v>56.65</v>
      </c>
      <c r="M3" s="37">
        <v>64.35</v>
      </c>
      <c r="N3" s="37">
        <v>54.82</v>
      </c>
      <c r="O3" s="38">
        <v>10</v>
      </c>
      <c r="P3" s="38">
        <v>10</v>
      </c>
      <c r="Q3" s="22">
        <v>1120</v>
      </c>
      <c r="R3" s="38" t="s">
        <v>56</v>
      </c>
      <c r="S3" s="22">
        <v>75</v>
      </c>
      <c r="T3" s="40"/>
      <c r="U3" s="22">
        <v>7</v>
      </c>
      <c r="V3" s="40"/>
      <c r="W3" s="22">
        <f>T3*O3+V3*P3*O3</f>
        <v>0</v>
      </c>
      <c r="X3" s="24">
        <f>T3*E3+V3*F3</f>
        <v>0</v>
      </c>
      <c r="Y3" s="33" t="s">
        <v>621</v>
      </c>
      <c r="Z3" s="22">
        <v>7</v>
      </c>
      <c r="AA3" s="38" t="s">
        <v>622</v>
      </c>
    </row>
    <row r="4" spans="1:27" customHeight="1" ht="75.5">
      <c r="A4" s="22"/>
      <c r="B4" s="22" t="s">
        <v>623</v>
      </c>
      <c r="C4" s="22" t="s">
        <v>624</v>
      </c>
      <c r="D4" s="22"/>
      <c r="E4" s="24">
        <v>415.0</v>
      </c>
      <c r="F4" s="24">
        <v>4249.0</v>
      </c>
      <c r="G4" s="27">
        <v>41.5</v>
      </c>
      <c r="H4" s="27">
        <v>35.41</v>
      </c>
      <c r="I4" s="30">
        <v>39.43</v>
      </c>
      <c r="J4" s="30">
        <v>33.64</v>
      </c>
      <c r="K4" s="34">
        <v>38.6</v>
      </c>
      <c r="L4" s="34">
        <v>32.93</v>
      </c>
      <c r="M4" s="37">
        <v>37.35</v>
      </c>
      <c r="N4" s="37">
        <v>31.87</v>
      </c>
      <c r="O4" s="38">
        <v>10</v>
      </c>
      <c r="P4" s="38">
        <v>12</v>
      </c>
      <c r="Q4" s="22">
        <v>300</v>
      </c>
      <c r="R4" s="38" t="s">
        <v>56</v>
      </c>
      <c r="S4" s="22">
        <v>185</v>
      </c>
      <c r="T4" s="40"/>
      <c r="U4" s="22">
        <v>12</v>
      </c>
      <c r="V4" s="40"/>
      <c r="W4" s="22">
        <f>T4*O4+V4*P4*O4</f>
        <v>0</v>
      </c>
      <c r="X4" s="24">
        <f>T4*E4+V4*F4</f>
        <v>0</v>
      </c>
      <c r="Y4" s="33" t="s">
        <v>625</v>
      </c>
      <c r="Z4" s="22">
        <v>10</v>
      </c>
      <c r="AA4" s="38" t="s">
        <v>626</v>
      </c>
    </row>
    <row r="5" spans="1:27" customHeight="1" ht="75.5">
      <c r="A5" s="22"/>
      <c r="B5" s="22" t="s">
        <v>627</v>
      </c>
      <c r="C5" s="22" t="s">
        <v>628</v>
      </c>
      <c r="D5" s="22"/>
      <c r="E5" s="24">
        <v>415.0</v>
      </c>
      <c r="F5" s="24">
        <v>4249.0</v>
      </c>
      <c r="G5" s="27">
        <v>41.5</v>
      </c>
      <c r="H5" s="27">
        <v>35.41</v>
      </c>
      <c r="I5" s="30">
        <v>39.43</v>
      </c>
      <c r="J5" s="30">
        <v>33.64</v>
      </c>
      <c r="K5" s="34">
        <v>38.6</v>
      </c>
      <c r="L5" s="34">
        <v>32.93</v>
      </c>
      <c r="M5" s="37">
        <v>37.35</v>
      </c>
      <c r="N5" s="37">
        <v>31.87</v>
      </c>
      <c r="O5" s="38">
        <v>10</v>
      </c>
      <c r="P5" s="38">
        <v>12</v>
      </c>
      <c r="Q5" s="22">
        <v>300</v>
      </c>
      <c r="R5" s="38" t="s">
        <v>56</v>
      </c>
      <c r="S5" s="22">
        <v>160</v>
      </c>
      <c r="T5" s="40"/>
      <c r="U5" s="22">
        <v>9</v>
      </c>
      <c r="V5" s="40"/>
      <c r="W5" s="22">
        <f>T5*O5+V5*P5*O5</f>
        <v>0</v>
      </c>
      <c r="X5" s="24">
        <f>T5*E5+V5*F5</f>
        <v>0</v>
      </c>
      <c r="Y5" s="33" t="s">
        <v>629</v>
      </c>
      <c r="Z5" s="22">
        <v>10</v>
      </c>
      <c r="AA5" s="38" t="s">
        <v>626</v>
      </c>
    </row>
    <row r="6" spans="1:27" customHeight="1" ht="75.5">
      <c r="A6" s="22"/>
      <c r="B6" s="22" t="s">
        <v>630</v>
      </c>
      <c r="C6" s="22" t="s">
        <v>631</v>
      </c>
      <c r="D6" s="22"/>
      <c r="E6" s="24">
        <v>89.0</v>
      </c>
      <c r="F6" s="24">
        <v>4649.0</v>
      </c>
      <c r="G6" s="27">
        <v>89.0</v>
      </c>
      <c r="H6" s="27">
        <v>77.48</v>
      </c>
      <c r="I6" s="30">
        <v>84.55</v>
      </c>
      <c r="J6" s="30">
        <v>73.61</v>
      </c>
      <c r="K6" s="34">
        <v>82.77</v>
      </c>
      <c r="L6" s="34">
        <v>72.06</v>
      </c>
      <c r="M6" s="37">
        <v>80.1</v>
      </c>
      <c r="N6" s="37">
        <v>69.73</v>
      </c>
      <c r="O6" s="38">
        <v>1</v>
      </c>
      <c r="P6" s="38">
        <v>60</v>
      </c>
      <c r="Q6" s="22">
        <v>75</v>
      </c>
      <c r="R6" s="38" t="s">
        <v>56</v>
      </c>
      <c r="S6" s="22">
        <v>1055</v>
      </c>
      <c r="T6" s="40"/>
      <c r="U6" s="22">
        <v>16</v>
      </c>
      <c r="V6" s="40"/>
      <c r="W6" s="22">
        <f>T6*O6+V6*P6*O6</f>
        <v>0</v>
      </c>
      <c r="X6" s="24">
        <f>T6*E6+V6*F6</f>
        <v>0</v>
      </c>
      <c r="Y6" s="33" t="s">
        <v>632</v>
      </c>
      <c r="Z6" s="22">
        <v>10</v>
      </c>
      <c r="AA6" s="38" t="s">
        <v>626</v>
      </c>
    </row>
    <row r="7" spans="1:27" customHeight="1" ht="75.5">
      <c r="A7" s="22"/>
      <c r="B7" s="22" t="s">
        <v>633</v>
      </c>
      <c r="C7" s="22" t="s">
        <v>634</v>
      </c>
      <c r="D7" s="22"/>
      <c r="E7" s="24">
        <v>89.0</v>
      </c>
      <c r="F7" s="24">
        <v>4599.0</v>
      </c>
      <c r="G7" s="27">
        <v>89.0</v>
      </c>
      <c r="H7" s="27">
        <v>76.65</v>
      </c>
      <c r="I7" s="30">
        <v>84.55</v>
      </c>
      <c r="J7" s="30">
        <v>72.82</v>
      </c>
      <c r="K7" s="34">
        <v>82.77</v>
      </c>
      <c r="L7" s="34">
        <v>71.28</v>
      </c>
      <c r="M7" s="37">
        <v>80.1</v>
      </c>
      <c r="N7" s="37">
        <v>68.99</v>
      </c>
      <c r="O7" s="38">
        <v>1</v>
      </c>
      <c r="P7" s="38">
        <v>60</v>
      </c>
      <c r="Q7" s="22">
        <v>75</v>
      </c>
      <c r="R7" s="38" t="s">
        <v>56</v>
      </c>
      <c r="S7" s="22">
        <v>695</v>
      </c>
      <c r="T7" s="40"/>
      <c r="U7" s="22">
        <v>10</v>
      </c>
      <c r="V7" s="40"/>
      <c r="W7" s="22">
        <f>T7*O7+V7*P7*O7</f>
        <v>0</v>
      </c>
      <c r="X7" s="24">
        <f>T7*E7+V7*F7</f>
        <v>0</v>
      </c>
      <c r="Y7" s="33" t="s">
        <v>635</v>
      </c>
      <c r="Z7" s="22">
        <v>10</v>
      </c>
      <c r="AA7" s="38" t="s">
        <v>626</v>
      </c>
    </row>
    <row r="8" spans="1:27" customHeight="1" ht="75.5">
      <c r="A8" s="22"/>
      <c r="B8" s="22" t="s">
        <v>636</v>
      </c>
      <c r="C8" s="22" t="s">
        <v>637</v>
      </c>
      <c r="D8" s="22"/>
      <c r="E8" s="24">
        <v>149.0</v>
      </c>
      <c r="F8" s="24">
        <v>3749.0</v>
      </c>
      <c r="G8" s="27">
        <v>149.0</v>
      </c>
      <c r="H8" s="27">
        <v>124.97</v>
      </c>
      <c r="I8" s="30">
        <v>141.55</v>
      </c>
      <c r="J8" s="30">
        <v>118.72</v>
      </c>
      <c r="K8" s="34">
        <v>138.57</v>
      </c>
      <c r="L8" s="34">
        <v>116.22</v>
      </c>
      <c r="M8" s="37">
        <v>134.1</v>
      </c>
      <c r="N8" s="37">
        <v>112.47</v>
      </c>
      <c r="O8" s="38">
        <v>1</v>
      </c>
      <c r="P8" s="38">
        <v>30</v>
      </c>
      <c r="Q8" s="22">
        <v>90</v>
      </c>
      <c r="R8" s="38" t="s">
        <v>56</v>
      </c>
      <c r="S8" s="22">
        <v>569</v>
      </c>
      <c r="T8" s="40"/>
      <c r="U8" s="22">
        <v>17</v>
      </c>
      <c r="V8" s="40"/>
      <c r="W8" s="22">
        <f>T8*O8+V8*P8*O8</f>
        <v>0</v>
      </c>
      <c r="X8" s="24">
        <f>T8*E8+V8*F8</f>
        <v>0</v>
      </c>
      <c r="Y8" s="33" t="s">
        <v>638</v>
      </c>
      <c r="Z8" s="22">
        <v>10</v>
      </c>
      <c r="AA8" s="38" t="s">
        <v>626</v>
      </c>
    </row>
    <row r="9" spans="1:27" customHeight="1" ht="75.5">
      <c r="A9" s="22"/>
      <c r="B9" s="22" t="s">
        <v>639</v>
      </c>
      <c r="C9" s="22" t="s">
        <v>640</v>
      </c>
      <c r="D9" s="22"/>
      <c r="E9" s="24">
        <v>89.0</v>
      </c>
      <c r="F9" s="24">
        <v>4649.0</v>
      </c>
      <c r="G9" s="27">
        <v>89.0</v>
      </c>
      <c r="H9" s="27">
        <v>77.48</v>
      </c>
      <c r="I9" s="30">
        <v>84.55</v>
      </c>
      <c r="J9" s="30">
        <v>73.61</v>
      </c>
      <c r="K9" s="34">
        <v>82.77</v>
      </c>
      <c r="L9" s="34">
        <v>72.06</v>
      </c>
      <c r="M9" s="37">
        <v>80.1</v>
      </c>
      <c r="N9" s="37">
        <v>69.73</v>
      </c>
      <c r="O9" s="38">
        <v>1</v>
      </c>
      <c r="P9" s="38">
        <v>60</v>
      </c>
      <c r="Q9" s="22">
        <v>75</v>
      </c>
      <c r="R9" s="38" t="s">
        <v>56</v>
      </c>
      <c r="S9" s="22">
        <v>744</v>
      </c>
      <c r="T9" s="40"/>
      <c r="U9" s="22">
        <v>11</v>
      </c>
      <c r="V9" s="40"/>
      <c r="W9" s="22">
        <f>T9*O9+V9*P9*O9</f>
        <v>0</v>
      </c>
      <c r="X9" s="24">
        <f>T9*E9+V9*F9</f>
        <v>0</v>
      </c>
      <c r="Y9" s="33" t="s">
        <v>641</v>
      </c>
      <c r="Z9" s="22">
        <v>10</v>
      </c>
      <c r="AA9" s="38" t="s">
        <v>626</v>
      </c>
    </row>
    <row r="10" spans="1:27" customHeight="1" ht="75.5">
      <c r="A10" s="22"/>
      <c r="B10" s="22" t="s">
        <v>642</v>
      </c>
      <c r="C10" s="22" t="s">
        <v>643</v>
      </c>
      <c r="D10" s="22"/>
      <c r="E10" s="24">
        <v>89.0</v>
      </c>
      <c r="F10" s="24">
        <v>4649.0</v>
      </c>
      <c r="G10" s="27">
        <v>89.0</v>
      </c>
      <c r="H10" s="27">
        <v>77.48</v>
      </c>
      <c r="I10" s="30">
        <v>84.55</v>
      </c>
      <c r="J10" s="30">
        <v>73.61</v>
      </c>
      <c r="K10" s="34">
        <v>82.77</v>
      </c>
      <c r="L10" s="34">
        <v>72.06</v>
      </c>
      <c r="M10" s="37">
        <v>80.1</v>
      </c>
      <c r="N10" s="37">
        <v>69.73</v>
      </c>
      <c r="O10" s="38">
        <v>1</v>
      </c>
      <c r="P10" s="38">
        <v>60</v>
      </c>
      <c r="Q10" s="22">
        <v>75</v>
      </c>
      <c r="R10" s="38" t="s">
        <v>56</v>
      </c>
      <c r="S10" s="22">
        <v>1105</v>
      </c>
      <c r="T10" s="40"/>
      <c r="U10" s="22">
        <v>17</v>
      </c>
      <c r="V10" s="40"/>
      <c r="W10" s="22">
        <f>T10*O10+V10*P10*O10</f>
        <v>0</v>
      </c>
      <c r="X10" s="24">
        <f>T10*E10+V10*F10</f>
        <v>0</v>
      </c>
      <c r="Y10" s="33" t="s">
        <v>644</v>
      </c>
      <c r="Z10" s="22">
        <v>10</v>
      </c>
      <c r="AA10" s="38" t="s">
        <v>626</v>
      </c>
    </row>
    <row r="11" spans="1:27" customHeight="1" ht="75.5">
      <c r="A11" s="22"/>
      <c r="B11" s="22" t="s">
        <v>645</v>
      </c>
      <c r="C11" s="22" t="s">
        <v>646</v>
      </c>
      <c r="D11" s="22"/>
      <c r="E11" s="24">
        <v>349.0</v>
      </c>
      <c r="F11" s="24">
        <v>4199.0</v>
      </c>
      <c r="G11" s="27">
        <v>11.63</v>
      </c>
      <c r="H11" s="27">
        <v>10.0</v>
      </c>
      <c r="I11" s="30">
        <v>11.05</v>
      </c>
      <c r="J11" s="30">
        <v>9.5</v>
      </c>
      <c r="K11" s="34">
        <v>10.82</v>
      </c>
      <c r="L11" s="34">
        <v>9.3</v>
      </c>
      <c r="M11" s="37">
        <v>10.47</v>
      </c>
      <c r="N11" s="37">
        <v>9.0</v>
      </c>
      <c r="O11" s="38">
        <v>30</v>
      </c>
      <c r="P11" s="38">
        <v>14</v>
      </c>
      <c r="Q11" s="22">
        <v>704</v>
      </c>
      <c r="R11" s="38" t="s">
        <v>56</v>
      </c>
      <c r="S11" s="22">
        <v>14</v>
      </c>
      <c r="T11" s="40"/>
      <c r="U11" s="22">
        <v>1</v>
      </c>
      <c r="V11" s="40"/>
      <c r="W11" s="22">
        <f>T11*O11+V11*P11*O11</f>
        <v>0</v>
      </c>
      <c r="X11" s="24">
        <f>T11*E11+V11*F11</f>
        <v>0</v>
      </c>
      <c r="Y11" s="33" t="s">
        <v>647</v>
      </c>
      <c r="Z11" s="22">
        <v>6</v>
      </c>
      <c r="AA11" s="38" t="s">
        <v>648</v>
      </c>
    </row>
    <row r="12" spans="1:27" customHeight="1" ht="75.5">
      <c r="A12" s="22"/>
      <c r="B12" s="22" t="s">
        <v>649</v>
      </c>
      <c r="C12" s="22" t="s">
        <v>650</v>
      </c>
      <c r="D12" s="22"/>
      <c r="E12" s="24">
        <v>349.0</v>
      </c>
      <c r="F12" s="24">
        <v>4199.0</v>
      </c>
      <c r="G12" s="27">
        <v>11.63</v>
      </c>
      <c r="H12" s="27">
        <v>10.0</v>
      </c>
      <c r="I12" s="30">
        <v>11.05</v>
      </c>
      <c r="J12" s="30">
        <v>9.5</v>
      </c>
      <c r="K12" s="34">
        <v>10.82</v>
      </c>
      <c r="L12" s="34">
        <v>9.3</v>
      </c>
      <c r="M12" s="37">
        <v>10.47</v>
      </c>
      <c r="N12" s="37">
        <v>9.0</v>
      </c>
      <c r="O12" s="38">
        <v>30</v>
      </c>
      <c r="P12" s="38">
        <v>14</v>
      </c>
      <c r="Q12" s="22">
        <v>688</v>
      </c>
      <c r="R12" s="38" t="s">
        <v>56</v>
      </c>
      <c r="S12" s="22">
        <v>308</v>
      </c>
      <c r="T12" s="40"/>
      <c r="U12" s="22">
        <v>22</v>
      </c>
      <c r="V12" s="40"/>
      <c r="W12" s="22">
        <f>T12*O12+V12*P12*O12</f>
        <v>0</v>
      </c>
      <c r="X12" s="24">
        <f>T12*E12+V12*F12</f>
        <v>0</v>
      </c>
      <c r="Y12" s="33" t="s">
        <v>651</v>
      </c>
      <c r="Z12" s="22">
        <v>6</v>
      </c>
      <c r="AA12" s="38" t="s">
        <v>648</v>
      </c>
    </row>
    <row r="13" spans="1:27" customHeight="1" ht="75.5">
      <c r="A13" s="22"/>
      <c r="B13" s="22" t="s">
        <v>652</v>
      </c>
      <c r="C13" s="22" t="s">
        <v>653</v>
      </c>
      <c r="D13" s="22"/>
      <c r="E13" s="24"/>
      <c r="F13" s="24">
        <v>1949.0</v>
      </c>
      <c r="G13" s="27"/>
      <c r="H13" s="27">
        <v>1949.0</v>
      </c>
      <c r="I13" s="30"/>
      <c r="J13" s="30">
        <v>1851.55</v>
      </c>
      <c r="K13" s="34"/>
      <c r="L13" s="34">
        <v>1812.57</v>
      </c>
      <c r="M13" s="37"/>
      <c r="N13" s="37">
        <v>1754.1</v>
      </c>
      <c r="O13" s="38">
        <v>1</v>
      </c>
      <c r="P13" s="38">
        <v>1</v>
      </c>
      <c r="Q13" s="22">
        <v>5000</v>
      </c>
      <c r="R13" s="38" t="s">
        <v>109</v>
      </c>
      <c r="S13" s="22"/>
      <c r="T13" s="40"/>
      <c r="U13" s="22">
        <v>8</v>
      </c>
      <c r="V13" s="40"/>
      <c r="W13" s="22">
        <f>T13*O13+V13*P13*O13</f>
        <v>0</v>
      </c>
      <c r="X13" s="24">
        <f>T13*E13+V13*F13</f>
        <v>0</v>
      </c>
      <c r="Y13" s="33"/>
      <c r="Z13" s="22">
        <v>12</v>
      </c>
      <c r="AA13" s="38" t="s">
        <v>295</v>
      </c>
    </row>
    <row r="14" spans="1:27" customHeight="1" ht="75.5">
      <c r="A14" s="22"/>
      <c r="B14" s="22" t="s">
        <v>654</v>
      </c>
      <c r="C14" s="22" t="s">
        <v>643</v>
      </c>
      <c r="D14" s="22"/>
      <c r="E14" s="24">
        <v>89.0</v>
      </c>
      <c r="F14" s="24">
        <v>4649.0</v>
      </c>
      <c r="G14" s="27">
        <v>89.0</v>
      </c>
      <c r="H14" s="27">
        <v>77.48</v>
      </c>
      <c r="I14" s="30">
        <v>84.55</v>
      </c>
      <c r="J14" s="30">
        <v>73.61</v>
      </c>
      <c r="K14" s="34">
        <v>82.77</v>
      </c>
      <c r="L14" s="34">
        <v>72.06</v>
      </c>
      <c r="M14" s="37">
        <v>80.1</v>
      </c>
      <c r="N14" s="37">
        <v>69.73</v>
      </c>
      <c r="O14" s="38">
        <v>1</v>
      </c>
      <c r="P14" s="38">
        <v>60</v>
      </c>
      <c r="Q14" s="22">
        <v>75</v>
      </c>
      <c r="R14" s="38" t="s">
        <v>56</v>
      </c>
      <c r="S14" s="22">
        <v>1</v>
      </c>
      <c r="T14" s="40"/>
      <c r="U14" s="22">
        <v>0</v>
      </c>
      <c r="V14" s="40"/>
      <c r="W14" s="22">
        <f>T14*O14+V14*P14*O14</f>
        <v>0</v>
      </c>
      <c r="X14" s="24">
        <f>T14*E14+V14*F14</f>
        <v>0</v>
      </c>
      <c r="Y14" s="33" t="s">
        <v>644</v>
      </c>
      <c r="Z14" s="22">
        <v>10</v>
      </c>
      <c r="AA14" s="38" t="s">
        <v>655</v>
      </c>
    </row>
    <row r="15" spans="1:27">
      <c r="A15" s="42"/>
      <c r="B15" s="42"/>
      <c r="C15" s="42"/>
      <c r="D15" s="42"/>
      <c r="E15" s="43"/>
      <c r="F15" s="43"/>
      <c r="G15" s="44"/>
      <c r="H15" s="44"/>
      <c r="I15" s="45"/>
      <c r="J15" s="45"/>
      <c r="K15" s="46"/>
      <c r="L15" s="46"/>
      <c r="M15" s="47"/>
      <c r="N15" s="47"/>
      <c r="O15" s="48"/>
      <c r="P15" s="48"/>
      <c r="Q15" s="42"/>
      <c r="R15" s="48"/>
      <c r="S15" s="42"/>
      <c r="T15" s="49"/>
      <c r="U15" s="42"/>
      <c r="V15" s="49"/>
      <c r="W15" s="42">
        <f>SUM(W3:W14)</f>
        <v>0</v>
      </c>
      <c r="X15" s="43">
        <f>SUM(X3:X14)</f>
        <v>0</v>
      </c>
      <c r="Y15" s="50"/>
      <c r="Z15" s="42"/>
      <c r="AA15" s="48"/>
    </row>
  </sheetData>
  <mergeCells>
    <mergeCell ref="I1:J1"/>
    <mergeCell ref="K1:L1"/>
    <mergeCell ref="M1:N1"/>
  </mergeCells>
  <conditionalFormatting sqref="X3:X15">
    <cfRule type="cellIs" dxfId="0" priority="1" operator="equal">
      <formula>0</formula>
    </cfRule>
  </conditionalFormatting>
  <conditionalFormatting sqref="W3:W15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656</v>
      </c>
      <c r="C3" s="22" t="s">
        <v>657</v>
      </c>
      <c r="D3" s="22"/>
      <c r="E3" s="24">
        <v>249.0</v>
      </c>
      <c r="F3" s="24">
        <v>4199.0</v>
      </c>
      <c r="G3" s="27">
        <v>249.0</v>
      </c>
      <c r="H3" s="27">
        <v>209.95</v>
      </c>
      <c r="I3" s="30">
        <v>236.55</v>
      </c>
      <c r="J3" s="30">
        <v>199.45</v>
      </c>
      <c r="K3" s="34">
        <v>231.57</v>
      </c>
      <c r="L3" s="34">
        <v>195.25</v>
      </c>
      <c r="M3" s="37">
        <v>224.1</v>
      </c>
      <c r="N3" s="37">
        <v>188.96</v>
      </c>
      <c r="O3" s="38">
        <v>1</v>
      </c>
      <c r="P3" s="38">
        <v>20</v>
      </c>
      <c r="Q3" s="22">
        <v>500</v>
      </c>
      <c r="R3" s="38" t="s">
        <v>56</v>
      </c>
      <c r="S3" s="22">
        <v>14</v>
      </c>
      <c r="T3" s="40"/>
      <c r="U3" s="22">
        <v>0</v>
      </c>
      <c r="V3" s="40"/>
      <c r="W3" s="22">
        <f>T3*O3+V3*P3*O3</f>
        <v>0</v>
      </c>
      <c r="X3" s="24">
        <f>T3*E3+V3*F3</f>
        <v>0</v>
      </c>
      <c r="Y3" s="33"/>
      <c r="Z3" s="22">
        <v>12</v>
      </c>
      <c r="AA3" s="38" t="s">
        <v>194</v>
      </c>
    </row>
    <row r="4" spans="1:27" customHeight="1" ht="75.5">
      <c r="A4" s="22"/>
      <c r="B4" s="22" t="s">
        <v>658</v>
      </c>
      <c r="C4" s="22" t="s">
        <v>659</v>
      </c>
      <c r="D4" s="22"/>
      <c r="E4" s="24">
        <v>249.0</v>
      </c>
      <c r="F4" s="24">
        <v>4199.0</v>
      </c>
      <c r="G4" s="27">
        <v>249.0</v>
      </c>
      <c r="H4" s="27">
        <v>209.95</v>
      </c>
      <c r="I4" s="30">
        <v>236.55</v>
      </c>
      <c r="J4" s="30">
        <v>199.45</v>
      </c>
      <c r="K4" s="34">
        <v>231.57</v>
      </c>
      <c r="L4" s="34">
        <v>195.25</v>
      </c>
      <c r="M4" s="37">
        <v>224.1</v>
      </c>
      <c r="N4" s="37">
        <v>188.96</v>
      </c>
      <c r="O4" s="38">
        <v>1</v>
      </c>
      <c r="P4" s="38">
        <v>20</v>
      </c>
      <c r="Q4" s="22">
        <v>500</v>
      </c>
      <c r="R4" s="38" t="s">
        <v>56</v>
      </c>
      <c r="S4" s="22">
        <v>11</v>
      </c>
      <c r="T4" s="40"/>
      <c r="U4" s="22">
        <v>0</v>
      </c>
      <c r="V4" s="40"/>
      <c r="W4" s="22">
        <f>T4*O4+V4*P4*O4</f>
        <v>0</v>
      </c>
      <c r="X4" s="24">
        <f>T4*E4+V4*F4</f>
        <v>0</v>
      </c>
      <c r="Y4" s="33"/>
      <c r="Z4" s="22">
        <v>12</v>
      </c>
      <c r="AA4" s="38" t="s">
        <v>194</v>
      </c>
    </row>
    <row r="5" spans="1:27" customHeight="1" ht="75.5">
      <c r="A5" s="22"/>
      <c r="B5" s="22" t="s">
        <v>660</v>
      </c>
      <c r="C5" s="22" t="s">
        <v>661</v>
      </c>
      <c r="D5" s="22"/>
      <c r="E5" s="24">
        <v>249.0</v>
      </c>
      <c r="F5" s="24">
        <v>4199.0</v>
      </c>
      <c r="G5" s="27">
        <v>249.0</v>
      </c>
      <c r="H5" s="27">
        <v>209.95</v>
      </c>
      <c r="I5" s="30">
        <v>236.55</v>
      </c>
      <c r="J5" s="30">
        <v>199.45</v>
      </c>
      <c r="K5" s="34">
        <v>231.57</v>
      </c>
      <c r="L5" s="34">
        <v>195.25</v>
      </c>
      <c r="M5" s="37">
        <v>224.1</v>
      </c>
      <c r="N5" s="37">
        <v>188.96</v>
      </c>
      <c r="O5" s="38">
        <v>1</v>
      </c>
      <c r="P5" s="38">
        <v>20</v>
      </c>
      <c r="Q5" s="22">
        <v>500</v>
      </c>
      <c r="R5" s="38" t="s">
        <v>56</v>
      </c>
      <c r="S5" s="22">
        <v>11</v>
      </c>
      <c r="T5" s="40"/>
      <c r="U5" s="22">
        <v>0</v>
      </c>
      <c r="V5" s="40"/>
      <c r="W5" s="22">
        <f>T5*O5+V5*P5*O5</f>
        <v>0</v>
      </c>
      <c r="X5" s="24">
        <f>T5*E5+V5*F5</f>
        <v>0</v>
      </c>
      <c r="Y5" s="33"/>
      <c r="Z5" s="22">
        <v>12</v>
      </c>
      <c r="AA5" s="38" t="s">
        <v>194</v>
      </c>
    </row>
    <row r="6" spans="1:27" customHeight="1" ht="75.5">
      <c r="A6" s="22"/>
      <c r="B6" s="22" t="s">
        <v>662</v>
      </c>
      <c r="C6" s="22" t="s">
        <v>663</v>
      </c>
      <c r="D6" s="22"/>
      <c r="E6" s="24">
        <v>249.0</v>
      </c>
      <c r="F6" s="24">
        <v>4199.0</v>
      </c>
      <c r="G6" s="27">
        <v>249.0</v>
      </c>
      <c r="H6" s="27">
        <v>209.95</v>
      </c>
      <c r="I6" s="30">
        <v>236.55</v>
      </c>
      <c r="J6" s="30">
        <v>199.45</v>
      </c>
      <c r="K6" s="34">
        <v>231.57</v>
      </c>
      <c r="L6" s="34">
        <v>195.25</v>
      </c>
      <c r="M6" s="37">
        <v>224.1</v>
      </c>
      <c r="N6" s="37">
        <v>188.96</v>
      </c>
      <c r="O6" s="38">
        <v>1</v>
      </c>
      <c r="P6" s="38">
        <v>20</v>
      </c>
      <c r="Q6" s="22">
        <v>500</v>
      </c>
      <c r="R6" s="38" t="s">
        <v>56</v>
      </c>
      <c r="S6" s="22">
        <v>13</v>
      </c>
      <c r="T6" s="40"/>
      <c r="U6" s="22">
        <v>0</v>
      </c>
      <c r="V6" s="40"/>
      <c r="W6" s="22">
        <f>T6*O6+V6*P6*O6</f>
        <v>0</v>
      </c>
      <c r="X6" s="24">
        <f>T6*E6+V6*F6</f>
        <v>0</v>
      </c>
      <c r="Y6" s="33"/>
      <c r="Z6" s="22">
        <v>12</v>
      </c>
      <c r="AA6" s="38" t="s">
        <v>194</v>
      </c>
    </row>
    <row r="7" spans="1:27">
      <c r="A7" s="42"/>
      <c r="B7" s="42"/>
      <c r="C7" s="42"/>
      <c r="D7" s="42"/>
      <c r="E7" s="43"/>
      <c r="F7" s="43"/>
      <c r="G7" s="44"/>
      <c r="H7" s="44"/>
      <c r="I7" s="45"/>
      <c r="J7" s="45"/>
      <c r="K7" s="46"/>
      <c r="L7" s="46"/>
      <c r="M7" s="47"/>
      <c r="N7" s="47"/>
      <c r="O7" s="48"/>
      <c r="P7" s="48"/>
      <c r="Q7" s="42"/>
      <c r="R7" s="48"/>
      <c r="S7" s="42"/>
      <c r="T7" s="49"/>
      <c r="U7" s="42"/>
      <c r="V7" s="49"/>
      <c r="W7" s="42">
        <f>SUM(W3:W6)</f>
        <v>0</v>
      </c>
      <c r="X7" s="43">
        <f>SUM(X3:X6)</f>
        <v>0</v>
      </c>
      <c r="Y7" s="50"/>
      <c r="Z7" s="42"/>
      <c r="AA7" s="48"/>
    </row>
  </sheetData>
  <mergeCells>
    <mergeCell ref="I1:J1"/>
    <mergeCell ref="K1:L1"/>
    <mergeCell ref="M1:N1"/>
  </mergeCells>
  <conditionalFormatting sqref="X3:X7">
    <cfRule type="cellIs" dxfId="0" priority="1" operator="equal">
      <formula>0</formula>
    </cfRule>
  </conditionalFormatting>
  <conditionalFormatting sqref="W3:W7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664</v>
      </c>
      <c r="C3" s="22" t="s">
        <v>665</v>
      </c>
      <c r="D3" s="22"/>
      <c r="E3" s="24">
        <v>159.0</v>
      </c>
      <c r="F3" s="24">
        <v>6299.0</v>
      </c>
      <c r="G3" s="27">
        <v>159.0</v>
      </c>
      <c r="H3" s="27">
        <v>131.23</v>
      </c>
      <c r="I3" s="30">
        <v>151.05</v>
      </c>
      <c r="J3" s="30">
        <v>124.67</v>
      </c>
      <c r="K3" s="34">
        <v>147.87</v>
      </c>
      <c r="L3" s="34">
        <v>122.04</v>
      </c>
      <c r="M3" s="37">
        <v>143.1</v>
      </c>
      <c r="N3" s="37">
        <v>118.11</v>
      </c>
      <c r="O3" s="38">
        <v>1</v>
      </c>
      <c r="P3" s="38">
        <v>48</v>
      </c>
      <c r="Q3" s="22">
        <v>76</v>
      </c>
      <c r="R3" s="38" t="s">
        <v>56</v>
      </c>
      <c r="S3" s="22">
        <v>142</v>
      </c>
      <c r="T3" s="40"/>
      <c r="U3" s="22">
        <v>0</v>
      </c>
      <c r="V3" s="40"/>
      <c r="W3" s="22">
        <f>T3*O3+V3*P3*O3</f>
        <v>0</v>
      </c>
      <c r="X3" s="24">
        <f>T3*E3+V3*F3</f>
        <v>0</v>
      </c>
      <c r="Y3" s="33" t="s">
        <v>666</v>
      </c>
      <c r="Z3" s="22">
        <v>12</v>
      </c>
      <c r="AA3" s="38" t="s">
        <v>667</v>
      </c>
    </row>
    <row r="4" spans="1:27" customHeight="1" ht="75.5">
      <c r="A4" s="22"/>
      <c r="B4" s="22" t="s">
        <v>668</v>
      </c>
      <c r="C4" s="22" t="s">
        <v>669</v>
      </c>
      <c r="D4" s="22"/>
      <c r="E4" s="24">
        <v>159.0</v>
      </c>
      <c r="F4" s="24">
        <v>6299.0</v>
      </c>
      <c r="G4" s="27">
        <v>159.0</v>
      </c>
      <c r="H4" s="27">
        <v>131.23</v>
      </c>
      <c r="I4" s="30">
        <v>151.05</v>
      </c>
      <c r="J4" s="30">
        <v>124.67</v>
      </c>
      <c r="K4" s="34">
        <v>147.87</v>
      </c>
      <c r="L4" s="34">
        <v>122.04</v>
      </c>
      <c r="M4" s="37">
        <v>143.1</v>
      </c>
      <c r="N4" s="37">
        <v>118.11</v>
      </c>
      <c r="O4" s="38">
        <v>1</v>
      </c>
      <c r="P4" s="38">
        <v>48</v>
      </c>
      <c r="Q4" s="22">
        <v>76</v>
      </c>
      <c r="R4" s="38" t="s">
        <v>56</v>
      </c>
      <c r="S4" s="22">
        <v>164</v>
      </c>
      <c r="T4" s="40"/>
      <c r="U4" s="22">
        <v>2</v>
      </c>
      <c r="V4" s="40"/>
      <c r="W4" s="22">
        <f>T4*O4+V4*P4*O4</f>
        <v>0</v>
      </c>
      <c r="X4" s="24">
        <f>T4*E4+V4*F4</f>
        <v>0</v>
      </c>
      <c r="Y4" s="33" t="s">
        <v>670</v>
      </c>
      <c r="Z4" s="22">
        <v>12</v>
      </c>
      <c r="AA4" s="38" t="s">
        <v>667</v>
      </c>
    </row>
    <row r="5" spans="1:27" customHeight="1" ht="75.5">
      <c r="A5" s="22"/>
      <c r="B5" s="22" t="s">
        <v>671</v>
      </c>
      <c r="C5" s="22" t="s">
        <v>672</v>
      </c>
      <c r="D5" s="22"/>
      <c r="E5" s="24">
        <v>159.0</v>
      </c>
      <c r="F5" s="24">
        <v>6299.0</v>
      </c>
      <c r="G5" s="27">
        <v>159.0</v>
      </c>
      <c r="H5" s="27">
        <v>131.23</v>
      </c>
      <c r="I5" s="30">
        <v>151.05</v>
      </c>
      <c r="J5" s="30">
        <v>124.67</v>
      </c>
      <c r="K5" s="34">
        <v>147.87</v>
      </c>
      <c r="L5" s="34">
        <v>122.04</v>
      </c>
      <c r="M5" s="37">
        <v>143.1</v>
      </c>
      <c r="N5" s="37">
        <v>118.11</v>
      </c>
      <c r="O5" s="38">
        <v>1</v>
      </c>
      <c r="P5" s="38">
        <v>48</v>
      </c>
      <c r="Q5" s="22">
        <v>76</v>
      </c>
      <c r="R5" s="38" t="s">
        <v>56</v>
      </c>
      <c r="S5" s="22">
        <v>67</v>
      </c>
      <c r="T5" s="40"/>
      <c r="U5" s="22">
        <v>0</v>
      </c>
      <c r="V5" s="40"/>
      <c r="W5" s="22">
        <f>T5*O5+V5*P5*O5</f>
        <v>0</v>
      </c>
      <c r="X5" s="24">
        <f>T5*E5+V5*F5</f>
        <v>0</v>
      </c>
      <c r="Y5" s="33" t="s">
        <v>673</v>
      </c>
      <c r="Z5" s="22">
        <v>12</v>
      </c>
      <c r="AA5" s="38" t="s">
        <v>667</v>
      </c>
    </row>
    <row r="6" spans="1:27">
      <c r="A6" s="42"/>
      <c r="B6" s="42"/>
      <c r="C6" s="42"/>
      <c r="D6" s="42"/>
      <c r="E6" s="43"/>
      <c r="F6" s="43"/>
      <c r="G6" s="44"/>
      <c r="H6" s="44"/>
      <c r="I6" s="45"/>
      <c r="J6" s="45"/>
      <c r="K6" s="46"/>
      <c r="L6" s="46"/>
      <c r="M6" s="47"/>
      <c r="N6" s="47"/>
      <c r="O6" s="48"/>
      <c r="P6" s="48"/>
      <c r="Q6" s="42"/>
      <c r="R6" s="48"/>
      <c r="S6" s="42"/>
      <c r="T6" s="49"/>
      <c r="U6" s="42"/>
      <c r="V6" s="49"/>
      <c r="W6" s="42">
        <f>SUM(W3:W5)</f>
        <v>0</v>
      </c>
      <c r="X6" s="43">
        <f>SUM(X3:X5)</f>
        <v>0</v>
      </c>
      <c r="Y6" s="50"/>
      <c r="Z6" s="42"/>
      <c r="AA6" s="48"/>
    </row>
  </sheetData>
  <mergeCells>
    <mergeCell ref="I1:J1"/>
    <mergeCell ref="K1:L1"/>
    <mergeCell ref="M1:N1"/>
  </mergeCells>
  <conditionalFormatting sqref="X3:X6">
    <cfRule type="cellIs" dxfId="0" priority="1" operator="equal">
      <formula>0</formula>
    </cfRule>
  </conditionalFormatting>
  <conditionalFormatting sqref="W3:W6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2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674</v>
      </c>
      <c r="C3" s="22" t="s">
        <v>675</v>
      </c>
      <c r="D3" s="22"/>
      <c r="E3" s="24">
        <v>2059.0</v>
      </c>
      <c r="F3" s="24"/>
      <c r="G3" s="27">
        <v>85.79</v>
      </c>
      <c r="H3" s="27"/>
      <c r="I3" s="30">
        <v>81.5</v>
      </c>
      <c r="J3" s="30"/>
      <c r="K3" s="34">
        <v>79.78</v>
      </c>
      <c r="L3" s="34"/>
      <c r="M3" s="37">
        <v>77.21</v>
      </c>
      <c r="N3" s="37"/>
      <c r="O3" s="38">
        <v>24</v>
      </c>
      <c r="P3" s="38">
        <v>36</v>
      </c>
      <c r="Q3" s="22">
        <v>617</v>
      </c>
      <c r="R3" s="38" t="s">
        <v>109</v>
      </c>
      <c r="S3" s="22">
        <v>18</v>
      </c>
      <c r="T3" s="40"/>
      <c r="U3" s="22"/>
      <c r="V3" s="40"/>
      <c r="W3" s="22">
        <f>T3*O3+V3*P3*O3</f>
        <v>0</v>
      </c>
      <c r="X3" s="24">
        <f>T3*E3+V3*F3</f>
        <v>0</v>
      </c>
      <c r="Y3" s="33" t="s">
        <v>676</v>
      </c>
      <c r="Z3" s="22"/>
      <c r="AA3" s="38"/>
    </row>
    <row r="4" spans="1:27" customHeight="1" ht="75.5">
      <c r="A4" s="22"/>
      <c r="B4" s="22" t="s">
        <v>677</v>
      </c>
      <c r="C4" s="22" t="s">
        <v>678</v>
      </c>
      <c r="D4" s="22"/>
      <c r="E4" s="24">
        <v>79.0</v>
      </c>
      <c r="F4" s="24"/>
      <c r="G4" s="27">
        <v>79.0</v>
      </c>
      <c r="H4" s="27"/>
      <c r="I4" s="30">
        <v>75.05</v>
      </c>
      <c r="J4" s="30"/>
      <c r="K4" s="34">
        <v>73.47</v>
      </c>
      <c r="L4" s="34"/>
      <c r="M4" s="37">
        <v>71.1</v>
      </c>
      <c r="N4" s="37"/>
      <c r="O4" s="38">
        <v>1</v>
      </c>
      <c r="P4" s="38">
        <v>300</v>
      </c>
      <c r="Q4" s="22">
        <v>98</v>
      </c>
      <c r="R4" s="38" t="s">
        <v>56</v>
      </c>
      <c r="S4" s="22">
        <v>189</v>
      </c>
      <c r="T4" s="40"/>
      <c r="U4" s="22"/>
      <c r="V4" s="40"/>
      <c r="W4" s="22">
        <f>T4*O4+V4*P4*O4</f>
        <v>0</v>
      </c>
      <c r="X4" s="24">
        <f>T4*E4+V4*F4</f>
        <v>0</v>
      </c>
      <c r="Y4" s="33" t="s">
        <v>679</v>
      </c>
      <c r="Z4" s="22"/>
      <c r="AA4" s="38"/>
    </row>
    <row r="5" spans="1:27" customHeight="1" ht="75.5">
      <c r="A5" s="22"/>
      <c r="B5" s="22" t="s">
        <v>680</v>
      </c>
      <c r="C5" s="22" t="s">
        <v>681</v>
      </c>
      <c r="D5" s="22"/>
      <c r="E5" s="24">
        <v>79.0</v>
      </c>
      <c r="F5" s="24"/>
      <c r="G5" s="27">
        <v>79.0</v>
      </c>
      <c r="H5" s="27"/>
      <c r="I5" s="30">
        <v>75.05</v>
      </c>
      <c r="J5" s="30"/>
      <c r="K5" s="34">
        <v>73.47</v>
      </c>
      <c r="L5" s="34"/>
      <c r="M5" s="37">
        <v>71.1</v>
      </c>
      <c r="N5" s="37"/>
      <c r="O5" s="38">
        <v>1</v>
      </c>
      <c r="P5" s="38">
        <v>300</v>
      </c>
      <c r="Q5" s="22">
        <v>94</v>
      </c>
      <c r="R5" s="38" t="s">
        <v>56</v>
      </c>
      <c r="S5" s="22">
        <v>153</v>
      </c>
      <c r="T5" s="40"/>
      <c r="U5" s="22"/>
      <c r="V5" s="40"/>
      <c r="W5" s="22">
        <f>T5*O5+V5*P5*O5</f>
        <v>0</v>
      </c>
      <c r="X5" s="24">
        <f>T5*E5+V5*F5</f>
        <v>0</v>
      </c>
      <c r="Y5" s="33"/>
      <c r="Z5" s="22"/>
      <c r="AA5" s="38"/>
    </row>
    <row r="6" spans="1:27" customHeight="1" ht="75.5">
      <c r="A6" s="22"/>
      <c r="B6" s="22" t="s">
        <v>682</v>
      </c>
      <c r="C6" s="22" t="s">
        <v>683</v>
      </c>
      <c r="D6" s="22"/>
      <c r="E6" s="24">
        <v>79.0</v>
      </c>
      <c r="F6" s="24"/>
      <c r="G6" s="27">
        <v>79.0</v>
      </c>
      <c r="H6" s="27"/>
      <c r="I6" s="30">
        <v>75.05</v>
      </c>
      <c r="J6" s="30"/>
      <c r="K6" s="34">
        <v>73.47</v>
      </c>
      <c r="L6" s="34"/>
      <c r="M6" s="37">
        <v>71.1</v>
      </c>
      <c r="N6" s="37"/>
      <c r="O6" s="38">
        <v>1</v>
      </c>
      <c r="P6" s="38">
        <v>300</v>
      </c>
      <c r="Q6" s="22">
        <v>95</v>
      </c>
      <c r="R6" s="38" t="s">
        <v>56</v>
      </c>
      <c r="S6" s="22">
        <v>229</v>
      </c>
      <c r="T6" s="40"/>
      <c r="U6" s="22"/>
      <c r="V6" s="40"/>
      <c r="W6" s="22">
        <f>T6*O6+V6*P6*O6</f>
        <v>0</v>
      </c>
      <c r="X6" s="24">
        <f>T6*E6+V6*F6</f>
        <v>0</v>
      </c>
      <c r="Y6" s="33"/>
      <c r="Z6" s="22"/>
      <c r="AA6" s="38"/>
    </row>
    <row r="7" spans="1:27" customHeight="1" ht="75.5">
      <c r="A7" s="22"/>
      <c r="B7" s="22" t="s">
        <v>684</v>
      </c>
      <c r="C7" s="22" t="s">
        <v>685</v>
      </c>
      <c r="D7" s="22"/>
      <c r="E7" s="24">
        <v>629.0</v>
      </c>
      <c r="F7" s="24">
        <v>21349.0</v>
      </c>
      <c r="G7" s="27">
        <v>52.42</v>
      </c>
      <c r="H7" s="27">
        <v>44.48</v>
      </c>
      <c r="I7" s="30">
        <v>49.8</v>
      </c>
      <c r="J7" s="30">
        <v>42.26</v>
      </c>
      <c r="K7" s="34">
        <v>48.75</v>
      </c>
      <c r="L7" s="34">
        <v>41.37</v>
      </c>
      <c r="M7" s="37">
        <v>47.18</v>
      </c>
      <c r="N7" s="37">
        <v>40.03</v>
      </c>
      <c r="O7" s="38">
        <v>12</v>
      </c>
      <c r="P7" s="38">
        <v>40</v>
      </c>
      <c r="Q7" s="22">
        <v>564</v>
      </c>
      <c r="R7" s="38" t="s">
        <v>56</v>
      </c>
      <c r="S7" s="22">
        <v>57</v>
      </c>
      <c r="T7" s="40"/>
      <c r="U7" s="22">
        <v>1</v>
      </c>
      <c r="V7" s="40"/>
      <c r="W7" s="22">
        <f>T7*O7+V7*P7*O7</f>
        <v>0</v>
      </c>
      <c r="X7" s="24">
        <f>T7*E7+V7*F7</f>
        <v>0</v>
      </c>
      <c r="Y7" s="33" t="s">
        <v>686</v>
      </c>
      <c r="Z7" s="22"/>
      <c r="AA7" s="38"/>
    </row>
    <row r="8" spans="1:27" customHeight="1" ht="75.5">
      <c r="A8" s="22"/>
      <c r="B8" s="22" t="s">
        <v>687</v>
      </c>
      <c r="C8" s="22" t="s">
        <v>688</v>
      </c>
      <c r="D8" s="22"/>
      <c r="E8" s="24">
        <v>269.0</v>
      </c>
      <c r="F8" s="24">
        <v>17349.0</v>
      </c>
      <c r="G8" s="27">
        <v>67.25</v>
      </c>
      <c r="H8" s="27">
        <v>57.83</v>
      </c>
      <c r="I8" s="30">
        <v>63.89</v>
      </c>
      <c r="J8" s="30">
        <v>54.94</v>
      </c>
      <c r="K8" s="34">
        <v>62.54</v>
      </c>
      <c r="L8" s="34">
        <v>53.78</v>
      </c>
      <c r="M8" s="37">
        <v>60.53</v>
      </c>
      <c r="N8" s="37">
        <v>52.05</v>
      </c>
      <c r="O8" s="38">
        <v>4</v>
      </c>
      <c r="P8" s="38">
        <v>75</v>
      </c>
      <c r="Q8" s="22">
        <v>103</v>
      </c>
      <c r="R8" s="38" t="s">
        <v>56</v>
      </c>
      <c r="S8" s="22">
        <v>42</v>
      </c>
      <c r="T8" s="40"/>
      <c r="U8" s="22">
        <v>0</v>
      </c>
      <c r="V8" s="40"/>
      <c r="W8" s="22">
        <f>T8*O8+V8*P8*O8</f>
        <v>0</v>
      </c>
      <c r="X8" s="24">
        <f>T8*E8+V8*F8</f>
        <v>0</v>
      </c>
      <c r="Y8" s="33" t="s">
        <v>689</v>
      </c>
      <c r="Z8" s="22"/>
      <c r="AA8" s="38"/>
    </row>
    <row r="9" spans="1:27" customHeight="1" ht="75.5">
      <c r="A9" s="22"/>
      <c r="B9" s="22" t="s">
        <v>690</v>
      </c>
      <c r="C9" s="22" t="s">
        <v>691</v>
      </c>
      <c r="D9" s="22"/>
      <c r="E9" s="24">
        <v>595.0</v>
      </c>
      <c r="F9" s="24">
        <v>15149.0</v>
      </c>
      <c r="G9" s="27">
        <v>49.58</v>
      </c>
      <c r="H9" s="27">
        <v>42.08</v>
      </c>
      <c r="I9" s="30">
        <v>47.1</v>
      </c>
      <c r="J9" s="30">
        <v>39.98</v>
      </c>
      <c r="K9" s="34">
        <v>46.11</v>
      </c>
      <c r="L9" s="34">
        <v>39.13</v>
      </c>
      <c r="M9" s="37">
        <v>44.62</v>
      </c>
      <c r="N9" s="37">
        <v>37.87</v>
      </c>
      <c r="O9" s="38">
        <v>12</v>
      </c>
      <c r="P9" s="38">
        <v>30</v>
      </c>
      <c r="Q9" s="22">
        <v>926</v>
      </c>
      <c r="R9" s="38" t="s">
        <v>56</v>
      </c>
      <c r="S9" s="22">
        <v>23</v>
      </c>
      <c r="T9" s="40"/>
      <c r="U9" s="22">
        <v>0</v>
      </c>
      <c r="V9" s="40"/>
      <c r="W9" s="22">
        <f>T9*O9+V9*P9*O9</f>
        <v>0</v>
      </c>
      <c r="X9" s="24">
        <f>T9*E9+V9*F9</f>
        <v>0</v>
      </c>
      <c r="Y9" s="33" t="s">
        <v>692</v>
      </c>
      <c r="Z9" s="22"/>
      <c r="AA9" s="38"/>
    </row>
    <row r="10" spans="1:27" customHeight="1" ht="75.5">
      <c r="A10" s="22"/>
      <c r="B10" s="22" t="s">
        <v>693</v>
      </c>
      <c r="C10" s="22" t="s">
        <v>694</v>
      </c>
      <c r="D10" s="22"/>
      <c r="E10" s="24">
        <v>595.0</v>
      </c>
      <c r="F10" s="24">
        <v>15149.0</v>
      </c>
      <c r="G10" s="27">
        <v>49.58</v>
      </c>
      <c r="H10" s="27">
        <v>42.08</v>
      </c>
      <c r="I10" s="30">
        <v>47.1</v>
      </c>
      <c r="J10" s="30">
        <v>39.98</v>
      </c>
      <c r="K10" s="34">
        <v>46.11</v>
      </c>
      <c r="L10" s="34">
        <v>39.13</v>
      </c>
      <c r="M10" s="37">
        <v>44.62</v>
      </c>
      <c r="N10" s="37">
        <v>37.87</v>
      </c>
      <c r="O10" s="38">
        <v>12</v>
      </c>
      <c r="P10" s="38">
        <v>30</v>
      </c>
      <c r="Q10" s="22"/>
      <c r="R10" s="38" t="s">
        <v>56</v>
      </c>
      <c r="S10" s="22">
        <v>26</v>
      </c>
      <c r="T10" s="40"/>
      <c r="U10" s="22">
        <v>0</v>
      </c>
      <c r="V10" s="40"/>
      <c r="W10" s="22">
        <f>T10*O10+V10*P10*O10</f>
        <v>0</v>
      </c>
      <c r="X10" s="24">
        <f>T10*E10+V10*F10</f>
        <v>0</v>
      </c>
      <c r="Y10" s="33" t="s">
        <v>695</v>
      </c>
      <c r="Z10" s="22"/>
      <c r="AA10" s="38"/>
    </row>
    <row r="11" spans="1:27" customHeight="1" ht="75.5">
      <c r="A11" s="22"/>
      <c r="B11" s="22" t="s">
        <v>696</v>
      </c>
      <c r="C11" s="22" t="s">
        <v>697</v>
      </c>
      <c r="D11" s="22"/>
      <c r="E11" s="24">
        <v>529.0</v>
      </c>
      <c r="F11" s="24">
        <v>13449.0</v>
      </c>
      <c r="G11" s="27">
        <v>44.08</v>
      </c>
      <c r="H11" s="27">
        <v>37.36</v>
      </c>
      <c r="I11" s="30">
        <v>41.88</v>
      </c>
      <c r="J11" s="30">
        <v>35.49</v>
      </c>
      <c r="K11" s="34">
        <v>40.99</v>
      </c>
      <c r="L11" s="34">
        <v>34.74</v>
      </c>
      <c r="M11" s="37">
        <v>39.67</v>
      </c>
      <c r="N11" s="37">
        <v>33.62</v>
      </c>
      <c r="O11" s="38">
        <v>12</v>
      </c>
      <c r="P11" s="38">
        <v>30</v>
      </c>
      <c r="Q11" s="22">
        <v>858</v>
      </c>
      <c r="R11" s="38" t="s">
        <v>56</v>
      </c>
      <c r="S11" s="22">
        <v>2</v>
      </c>
      <c r="T11" s="40"/>
      <c r="U11" s="22">
        <v>0</v>
      </c>
      <c r="V11" s="40"/>
      <c r="W11" s="22">
        <f>T11*O11+V11*P11*O11</f>
        <v>0</v>
      </c>
      <c r="X11" s="24">
        <f>T11*E11+V11*F11</f>
        <v>0</v>
      </c>
      <c r="Y11" s="33" t="s">
        <v>698</v>
      </c>
      <c r="Z11" s="22"/>
      <c r="AA11" s="38"/>
    </row>
    <row r="12" spans="1:27" customHeight="1" ht="75.5">
      <c r="A12" s="22"/>
      <c r="B12" s="22" t="s">
        <v>699</v>
      </c>
      <c r="C12" s="22" t="s">
        <v>700</v>
      </c>
      <c r="D12" s="22"/>
      <c r="E12" s="24">
        <v>149.0</v>
      </c>
      <c r="F12" s="24"/>
      <c r="G12" s="27">
        <v>149.0</v>
      </c>
      <c r="H12" s="27"/>
      <c r="I12" s="30">
        <v>141.55</v>
      </c>
      <c r="J12" s="30"/>
      <c r="K12" s="34">
        <v>138.57</v>
      </c>
      <c r="L12" s="34"/>
      <c r="M12" s="37">
        <v>134.1</v>
      </c>
      <c r="N12" s="37"/>
      <c r="O12" s="38">
        <v>1</v>
      </c>
      <c r="P12" s="38">
        <v>144</v>
      </c>
      <c r="Q12" s="22">
        <v>172</v>
      </c>
      <c r="R12" s="38" t="s">
        <v>109</v>
      </c>
      <c r="S12" s="22">
        <v>112</v>
      </c>
      <c r="T12" s="40"/>
      <c r="U12" s="22"/>
      <c r="V12" s="40"/>
      <c r="W12" s="22">
        <f>T12*O12+V12*P12*O12</f>
        <v>0</v>
      </c>
      <c r="X12" s="24">
        <f>T12*E12+V12*F12</f>
        <v>0</v>
      </c>
      <c r="Y12" s="33" t="s">
        <v>701</v>
      </c>
      <c r="Z12" s="22"/>
      <c r="AA12" s="38"/>
    </row>
    <row r="13" spans="1:27" customHeight="1" ht="75.5">
      <c r="A13" s="22"/>
      <c r="B13" s="22" t="s">
        <v>702</v>
      </c>
      <c r="C13" s="22" t="s">
        <v>703</v>
      </c>
      <c r="D13" s="22"/>
      <c r="E13" s="24">
        <v>559.0</v>
      </c>
      <c r="F13" s="24"/>
      <c r="G13" s="27">
        <v>46.58</v>
      </c>
      <c r="H13" s="27"/>
      <c r="I13" s="30">
        <v>44.25</v>
      </c>
      <c r="J13" s="30"/>
      <c r="K13" s="34">
        <v>43.32</v>
      </c>
      <c r="L13" s="34"/>
      <c r="M13" s="37">
        <v>41.92</v>
      </c>
      <c r="N13" s="37"/>
      <c r="O13" s="38">
        <v>12</v>
      </c>
      <c r="P13" s="38">
        <v>60</v>
      </c>
      <c r="Q13" s="22">
        <v>317</v>
      </c>
      <c r="R13" s="38" t="s">
        <v>109</v>
      </c>
      <c r="S13" s="22">
        <v>6</v>
      </c>
      <c r="T13" s="40"/>
      <c r="U13" s="22"/>
      <c r="V13" s="40"/>
      <c r="W13" s="22">
        <f>T13*O13+V13*P13*O13</f>
        <v>0</v>
      </c>
      <c r="X13" s="24">
        <f>T13*E13+V13*F13</f>
        <v>0</v>
      </c>
      <c r="Y13" s="33" t="s">
        <v>704</v>
      </c>
      <c r="Z13" s="22"/>
      <c r="AA13" s="38"/>
    </row>
    <row r="14" spans="1:27" customHeight="1" ht="75.5">
      <c r="A14" s="22"/>
      <c r="B14" s="22" t="s">
        <v>705</v>
      </c>
      <c r="C14" s="22" t="s">
        <v>700</v>
      </c>
      <c r="D14" s="22"/>
      <c r="E14" s="24">
        <v>89.0</v>
      </c>
      <c r="F14" s="24"/>
      <c r="G14" s="27">
        <v>89.0</v>
      </c>
      <c r="H14" s="27"/>
      <c r="I14" s="30">
        <v>84.55</v>
      </c>
      <c r="J14" s="30"/>
      <c r="K14" s="34">
        <v>82.77</v>
      </c>
      <c r="L14" s="34"/>
      <c r="M14" s="37">
        <v>80.1</v>
      </c>
      <c r="N14" s="37"/>
      <c r="O14" s="38">
        <v>1</v>
      </c>
      <c r="P14" s="38">
        <v>192</v>
      </c>
      <c r="Q14" s="22">
        <v>108</v>
      </c>
      <c r="R14" s="38" t="s">
        <v>109</v>
      </c>
      <c r="S14" s="22">
        <v>153</v>
      </c>
      <c r="T14" s="40"/>
      <c r="U14" s="22"/>
      <c r="V14" s="40"/>
      <c r="W14" s="22">
        <f>T14*O14+V14*P14*O14</f>
        <v>0</v>
      </c>
      <c r="X14" s="24">
        <f>T14*E14+V14*F14</f>
        <v>0</v>
      </c>
      <c r="Y14" s="33" t="s">
        <v>706</v>
      </c>
      <c r="Z14" s="22"/>
      <c r="AA14" s="38"/>
    </row>
    <row r="15" spans="1:27" customHeight="1" ht="75.5">
      <c r="A15" s="22"/>
      <c r="B15" s="22" t="s">
        <v>707</v>
      </c>
      <c r="C15" s="22" t="s">
        <v>700</v>
      </c>
      <c r="D15" s="22"/>
      <c r="E15" s="24">
        <v>59.0</v>
      </c>
      <c r="F15" s="24"/>
      <c r="G15" s="27">
        <v>59.0</v>
      </c>
      <c r="H15" s="27"/>
      <c r="I15" s="30">
        <v>56.05</v>
      </c>
      <c r="J15" s="30"/>
      <c r="K15" s="34">
        <v>54.87</v>
      </c>
      <c r="L15" s="34"/>
      <c r="M15" s="37">
        <v>53.1</v>
      </c>
      <c r="N15" s="37"/>
      <c r="O15" s="38">
        <v>1</v>
      </c>
      <c r="P15" s="38">
        <v>240</v>
      </c>
      <c r="Q15" s="22">
        <v>86</v>
      </c>
      <c r="R15" s="38" t="s">
        <v>109</v>
      </c>
      <c r="S15" s="22">
        <v>191</v>
      </c>
      <c r="T15" s="40"/>
      <c r="U15" s="22"/>
      <c r="V15" s="40"/>
      <c r="W15" s="22">
        <f>T15*O15+V15*P15*O15</f>
        <v>0</v>
      </c>
      <c r="X15" s="24">
        <f>T15*E15+V15*F15</f>
        <v>0</v>
      </c>
      <c r="Y15" s="33" t="s">
        <v>708</v>
      </c>
      <c r="Z15" s="22"/>
      <c r="AA15" s="38"/>
    </row>
    <row r="16" spans="1:27" customHeight="1" ht="75.5">
      <c r="A16" s="22"/>
      <c r="B16" s="22" t="s">
        <v>709</v>
      </c>
      <c r="C16" s="22" t="s">
        <v>710</v>
      </c>
      <c r="D16" s="22"/>
      <c r="E16" s="24">
        <v>449.0</v>
      </c>
      <c r="F16" s="24"/>
      <c r="G16" s="27">
        <v>449.0</v>
      </c>
      <c r="H16" s="27"/>
      <c r="I16" s="30">
        <v>426.55</v>
      </c>
      <c r="J16" s="30"/>
      <c r="K16" s="34">
        <v>417.57</v>
      </c>
      <c r="L16" s="34"/>
      <c r="M16" s="37">
        <v>404.1</v>
      </c>
      <c r="N16" s="37"/>
      <c r="O16" s="38">
        <v>1</v>
      </c>
      <c r="P16" s="38">
        <v>60</v>
      </c>
      <c r="Q16" s="22">
        <v>457</v>
      </c>
      <c r="R16" s="38" t="s">
        <v>109</v>
      </c>
      <c r="S16" s="22">
        <v>32</v>
      </c>
      <c r="T16" s="40"/>
      <c r="U16" s="22"/>
      <c r="V16" s="40"/>
      <c r="W16" s="22">
        <f>T16*O16+V16*P16*O16</f>
        <v>0</v>
      </c>
      <c r="X16" s="24">
        <f>T16*E16+V16*F16</f>
        <v>0</v>
      </c>
      <c r="Y16" s="33"/>
      <c r="Z16" s="22"/>
      <c r="AA16" s="38"/>
    </row>
    <row r="17" spans="1:27" customHeight="1" ht="75.5">
      <c r="A17" s="22"/>
      <c r="B17" s="22" t="s">
        <v>711</v>
      </c>
      <c r="C17" s="22" t="s">
        <v>700</v>
      </c>
      <c r="D17" s="22"/>
      <c r="E17" s="24">
        <v>99.0</v>
      </c>
      <c r="F17" s="24"/>
      <c r="G17" s="27">
        <v>99.0</v>
      </c>
      <c r="H17" s="27"/>
      <c r="I17" s="30">
        <v>94.05</v>
      </c>
      <c r="J17" s="30"/>
      <c r="K17" s="34">
        <v>92.07</v>
      </c>
      <c r="L17" s="34"/>
      <c r="M17" s="37">
        <v>89.1</v>
      </c>
      <c r="N17" s="37"/>
      <c r="O17" s="38">
        <v>1</v>
      </c>
      <c r="P17" s="38">
        <v>192</v>
      </c>
      <c r="Q17" s="22">
        <v>124</v>
      </c>
      <c r="R17" s="38" t="s">
        <v>109</v>
      </c>
      <c r="S17" s="22">
        <v>165</v>
      </c>
      <c r="T17" s="40"/>
      <c r="U17" s="22"/>
      <c r="V17" s="40"/>
      <c r="W17" s="22">
        <f>T17*O17+V17*P17*O17</f>
        <v>0</v>
      </c>
      <c r="X17" s="24">
        <f>T17*E17+V17*F17</f>
        <v>0</v>
      </c>
      <c r="Y17" s="33" t="s">
        <v>712</v>
      </c>
      <c r="Z17" s="22"/>
      <c r="AA17" s="38"/>
    </row>
    <row r="18" spans="1:27" customHeight="1" ht="75.5">
      <c r="A18" s="22"/>
      <c r="B18" s="22" t="s">
        <v>713</v>
      </c>
      <c r="C18" s="22" t="s">
        <v>714</v>
      </c>
      <c r="D18" s="22"/>
      <c r="E18" s="24">
        <v>149.0</v>
      </c>
      <c r="F18" s="24"/>
      <c r="G18" s="27">
        <v>149.0</v>
      </c>
      <c r="H18" s="27"/>
      <c r="I18" s="30">
        <v>141.55</v>
      </c>
      <c r="J18" s="30"/>
      <c r="K18" s="34">
        <v>138.57</v>
      </c>
      <c r="L18" s="34"/>
      <c r="M18" s="37">
        <v>134.1</v>
      </c>
      <c r="N18" s="37"/>
      <c r="O18" s="38">
        <v>1</v>
      </c>
      <c r="P18" s="38">
        <v>192</v>
      </c>
      <c r="Q18" s="22">
        <v>121</v>
      </c>
      <c r="R18" s="38" t="s">
        <v>109</v>
      </c>
      <c r="S18" s="22">
        <v>133</v>
      </c>
      <c r="T18" s="40"/>
      <c r="U18" s="22"/>
      <c r="V18" s="40"/>
      <c r="W18" s="22">
        <f>T18*O18+V18*P18*O18</f>
        <v>0</v>
      </c>
      <c r="X18" s="24">
        <f>T18*E18+V18*F18</f>
        <v>0</v>
      </c>
      <c r="Y18" s="33" t="s">
        <v>715</v>
      </c>
      <c r="Z18" s="22"/>
      <c r="AA18" s="38"/>
    </row>
    <row r="19" spans="1:27" customHeight="1" ht="75.5">
      <c r="A19" s="22"/>
      <c r="B19" s="22" t="s">
        <v>716</v>
      </c>
      <c r="C19" s="22" t="s">
        <v>717</v>
      </c>
      <c r="D19" s="22"/>
      <c r="E19" s="24">
        <v>119.0</v>
      </c>
      <c r="F19" s="24"/>
      <c r="G19" s="27">
        <v>119.0</v>
      </c>
      <c r="H19" s="27"/>
      <c r="I19" s="30">
        <v>113.05</v>
      </c>
      <c r="J19" s="30"/>
      <c r="K19" s="34">
        <v>110.67</v>
      </c>
      <c r="L19" s="34"/>
      <c r="M19" s="37">
        <v>107.1</v>
      </c>
      <c r="N19" s="37"/>
      <c r="O19" s="38">
        <v>1</v>
      </c>
      <c r="P19" s="38">
        <v>192</v>
      </c>
      <c r="Q19" s="22">
        <v>134</v>
      </c>
      <c r="R19" s="38" t="s">
        <v>109</v>
      </c>
      <c r="S19" s="22">
        <v>119</v>
      </c>
      <c r="T19" s="40"/>
      <c r="U19" s="22"/>
      <c r="V19" s="40"/>
      <c r="W19" s="22">
        <f>T19*O19+V19*P19*O19</f>
        <v>0</v>
      </c>
      <c r="X19" s="24">
        <f>T19*E19+V19*F19</f>
        <v>0</v>
      </c>
      <c r="Y19" s="33" t="s">
        <v>718</v>
      </c>
      <c r="Z19" s="22"/>
      <c r="AA19" s="38"/>
    </row>
    <row r="20" spans="1:27" customHeight="1" ht="75.5">
      <c r="A20" s="22"/>
      <c r="B20" s="22" t="s">
        <v>719</v>
      </c>
      <c r="C20" s="22" t="s">
        <v>700</v>
      </c>
      <c r="D20" s="22"/>
      <c r="E20" s="24">
        <v>259.0</v>
      </c>
      <c r="F20" s="24"/>
      <c r="G20" s="27">
        <v>259.0</v>
      </c>
      <c r="H20" s="27"/>
      <c r="I20" s="30">
        <v>246.05</v>
      </c>
      <c r="J20" s="30"/>
      <c r="K20" s="34">
        <v>240.87</v>
      </c>
      <c r="L20" s="34"/>
      <c r="M20" s="37">
        <v>233.1</v>
      </c>
      <c r="N20" s="37"/>
      <c r="O20" s="38">
        <v>1</v>
      </c>
      <c r="P20" s="38">
        <v>120</v>
      </c>
      <c r="Q20" s="22">
        <v>217</v>
      </c>
      <c r="R20" s="38" t="s">
        <v>109</v>
      </c>
      <c r="S20" s="22">
        <v>88</v>
      </c>
      <c r="T20" s="40"/>
      <c r="U20" s="22"/>
      <c r="V20" s="40"/>
      <c r="W20" s="22">
        <f>T20*O20+V20*P20*O20</f>
        <v>0</v>
      </c>
      <c r="X20" s="24">
        <f>T20*E20+V20*F20</f>
        <v>0</v>
      </c>
      <c r="Y20" s="33" t="s">
        <v>720</v>
      </c>
      <c r="Z20" s="22"/>
      <c r="AA20" s="38"/>
    </row>
    <row r="21" spans="1:27" customHeight="1" ht="75.5">
      <c r="A21" s="22"/>
      <c r="B21" s="22" t="s">
        <v>721</v>
      </c>
      <c r="C21" s="22" t="s">
        <v>710</v>
      </c>
      <c r="D21" s="22"/>
      <c r="E21" s="24">
        <v>259.0</v>
      </c>
      <c r="F21" s="24"/>
      <c r="G21" s="27">
        <v>259.0</v>
      </c>
      <c r="H21" s="27"/>
      <c r="I21" s="30">
        <v>246.05</v>
      </c>
      <c r="J21" s="30"/>
      <c r="K21" s="34">
        <v>240.87</v>
      </c>
      <c r="L21" s="34"/>
      <c r="M21" s="37">
        <v>233.1</v>
      </c>
      <c r="N21" s="37"/>
      <c r="O21" s="38">
        <v>1</v>
      </c>
      <c r="P21" s="38">
        <v>120</v>
      </c>
      <c r="Q21" s="22">
        <v>216</v>
      </c>
      <c r="R21" s="38" t="s">
        <v>109</v>
      </c>
      <c r="S21" s="22">
        <v>77</v>
      </c>
      <c r="T21" s="40"/>
      <c r="U21" s="22"/>
      <c r="V21" s="40"/>
      <c r="W21" s="22">
        <f>T21*O21+V21*P21*O21</f>
        <v>0</v>
      </c>
      <c r="X21" s="24">
        <f>T21*E21+V21*F21</f>
        <v>0</v>
      </c>
      <c r="Y21" s="33" t="s">
        <v>722</v>
      </c>
      <c r="Z21" s="22"/>
      <c r="AA21" s="38"/>
    </row>
    <row r="22" spans="1:27" customHeight="1" ht="75.5">
      <c r="A22" s="22"/>
      <c r="B22" s="22" t="s">
        <v>723</v>
      </c>
      <c r="C22" s="22" t="s">
        <v>710</v>
      </c>
      <c r="D22" s="22"/>
      <c r="E22" s="24">
        <v>259.0</v>
      </c>
      <c r="F22" s="24"/>
      <c r="G22" s="27">
        <v>259.0</v>
      </c>
      <c r="H22" s="27"/>
      <c r="I22" s="30">
        <v>246.05</v>
      </c>
      <c r="J22" s="30"/>
      <c r="K22" s="34">
        <v>240.87</v>
      </c>
      <c r="L22" s="34"/>
      <c r="M22" s="37">
        <v>233.1</v>
      </c>
      <c r="N22" s="37"/>
      <c r="O22" s="38">
        <v>1</v>
      </c>
      <c r="P22" s="38">
        <v>120</v>
      </c>
      <c r="Q22" s="22">
        <v>211</v>
      </c>
      <c r="R22" s="38" t="s">
        <v>109</v>
      </c>
      <c r="S22" s="22">
        <v>80</v>
      </c>
      <c r="T22" s="40"/>
      <c r="U22" s="22"/>
      <c r="V22" s="40"/>
      <c r="W22" s="22">
        <f>T22*O22+V22*P22*O22</f>
        <v>0</v>
      </c>
      <c r="X22" s="24">
        <f>T22*E22+V22*F22</f>
        <v>0</v>
      </c>
      <c r="Y22" s="33" t="s">
        <v>724</v>
      </c>
      <c r="Z22" s="22"/>
      <c r="AA22" s="38"/>
    </row>
    <row r="23" spans="1:27" customHeight="1" ht="75.5">
      <c r="A23" s="22"/>
      <c r="B23" s="22" t="s">
        <v>725</v>
      </c>
      <c r="C23" s="22" t="s">
        <v>726</v>
      </c>
      <c r="D23" s="22"/>
      <c r="E23" s="24">
        <v>289.0</v>
      </c>
      <c r="F23" s="24"/>
      <c r="G23" s="27">
        <v>289.0</v>
      </c>
      <c r="H23" s="27"/>
      <c r="I23" s="30">
        <v>274.55</v>
      </c>
      <c r="J23" s="30"/>
      <c r="K23" s="34">
        <v>268.77</v>
      </c>
      <c r="L23" s="34"/>
      <c r="M23" s="37">
        <v>260.1</v>
      </c>
      <c r="N23" s="37"/>
      <c r="O23" s="38">
        <v>1</v>
      </c>
      <c r="P23" s="38">
        <v>120</v>
      </c>
      <c r="Q23" s="22">
        <v>169</v>
      </c>
      <c r="R23" s="38" t="s">
        <v>109</v>
      </c>
      <c r="S23" s="22">
        <v>82</v>
      </c>
      <c r="T23" s="40"/>
      <c r="U23" s="22"/>
      <c r="V23" s="40"/>
      <c r="W23" s="22">
        <f>T23*O23+V23*P23*O23</f>
        <v>0</v>
      </c>
      <c r="X23" s="24">
        <f>T23*E23+V23*F23</f>
        <v>0</v>
      </c>
      <c r="Y23" s="33" t="s">
        <v>727</v>
      </c>
      <c r="Z23" s="22"/>
      <c r="AA23" s="38"/>
    </row>
    <row r="24" spans="1:27" customHeight="1" ht="75.5">
      <c r="A24" s="22"/>
      <c r="B24" s="22" t="s">
        <v>728</v>
      </c>
      <c r="C24" s="22" t="s">
        <v>700</v>
      </c>
      <c r="D24" s="22"/>
      <c r="E24" s="24">
        <v>69.0</v>
      </c>
      <c r="F24" s="24"/>
      <c r="G24" s="27">
        <v>69.0</v>
      </c>
      <c r="H24" s="27"/>
      <c r="I24" s="30">
        <v>65.55</v>
      </c>
      <c r="J24" s="30"/>
      <c r="K24" s="34">
        <v>64.17</v>
      </c>
      <c r="L24" s="34"/>
      <c r="M24" s="37">
        <v>62.1</v>
      </c>
      <c r="N24" s="37"/>
      <c r="O24" s="38">
        <v>1</v>
      </c>
      <c r="P24" s="38">
        <v>240</v>
      </c>
      <c r="Q24" s="22">
        <v>89</v>
      </c>
      <c r="R24" s="38" t="s">
        <v>109</v>
      </c>
      <c r="S24" s="22">
        <v>210</v>
      </c>
      <c r="T24" s="40"/>
      <c r="U24" s="22"/>
      <c r="V24" s="40"/>
      <c r="W24" s="22">
        <f>T24*O24+V24*P24*O24</f>
        <v>0</v>
      </c>
      <c r="X24" s="24">
        <f>T24*E24+V24*F24</f>
        <v>0</v>
      </c>
      <c r="Y24" s="33" t="s">
        <v>729</v>
      </c>
      <c r="Z24" s="22"/>
      <c r="AA24" s="38"/>
    </row>
    <row r="25" spans="1:27" customHeight="1" ht="75.5">
      <c r="A25" s="22"/>
      <c r="B25" s="22" t="s">
        <v>730</v>
      </c>
      <c r="C25" s="22" t="s">
        <v>703</v>
      </c>
      <c r="D25" s="22"/>
      <c r="E25" s="24">
        <v>609.0</v>
      </c>
      <c r="F25" s="24"/>
      <c r="G25" s="27">
        <v>50.75</v>
      </c>
      <c r="H25" s="27"/>
      <c r="I25" s="30">
        <v>48.21</v>
      </c>
      <c r="J25" s="30"/>
      <c r="K25" s="34">
        <v>47.2</v>
      </c>
      <c r="L25" s="34"/>
      <c r="M25" s="37">
        <v>45.68</v>
      </c>
      <c r="N25" s="37"/>
      <c r="O25" s="38">
        <v>12</v>
      </c>
      <c r="P25" s="38">
        <v>60</v>
      </c>
      <c r="Q25" s="22">
        <v>293</v>
      </c>
      <c r="R25" s="38" t="s">
        <v>109</v>
      </c>
      <c r="S25" s="22">
        <v>31</v>
      </c>
      <c r="T25" s="40"/>
      <c r="U25" s="22"/>
      <c r="V25" s="40"/>
      <c r="W25" s="22">
        <f>T25*O25+V25*P25*O25</f>
        <v>0</v>
      </c>
      <c r="X25" s="24">
        <f>T25*E25+V25*F25</f>
        <v>0</v>
      </c>
      <c r="Y25" s="33" t="s">
        <v>731</v>
      </c>
      <c r="Z25" s="22"/>
      <c r="AA25" s="38"/>
    </row>
    <row r="26" spans="1:27" customHeight="1" ht="75.5">
      <c r="A26" s="22"/>
      <c r="B26" s="22" t="s">
        <v>732</v>
      </c>
      <c r="C26" s="22" t="s">
        <v>733</v>
      </c>
      <c r="D26" s="22"/>
      <c r="E26" s="24">
        <v>259.0</v>
      </c>
      <c r="F26" s="24"/>
      <c r="G26" s="27">
        <v>259.0</v>
      </c>
      <c r="H26" s="27"/>
      <c r="I26" s="30">
        <v>246.05</v>
      </c>
      <c r="J26" s="30"/>
      <c r="K26" s="34">
        <v>240.87</v>
      </c>
      <c r="L26" s="34"/>
      <c r="M26" s="37">
        <v>233.1</v>
      </c>
      <c r="N26" s="37"/>
      <c r="O26" s="38">
        <v>1</v>
      </c>
      <c r="P26" s="38">
        <v>120</v>
      </c>
      <c r="Q26" s="22">
        <v>220</v>
      </c>
      <c r="R26" s="38" t="s">
        <v>109</v>
      </c>
      <c r="S26" s="22">
        <v>81</v>
      </c>
      <c r="T26" s="40"/>
      <c r="U26" s="22"/>
      <c r="V26" s="40"/>
      <c r="W26" s="22">
        <f>T26*O26+V26*P26*O26</f>
        <v>0</v>
      </c>
      <c r="X26" s="24">
        <f>T26*E26+V26*F26</f>
        <v>0</v>
      </c>
      <c r="Y26" s="33" t="s">
        <v>734</v>
      </c>
      <c r="Z26" s="22"/>
      <c r="AA26" s="38"/>
    </row>
    <row r="27" spans="1:27" customHeight="1" ht="75.5">
      <c r="A27" s="22"/>
      <c r="B27" s="22" t="s">
        <v>735</v>
      </c>
      <c r="C27" s="22" t="s">
        <v>703</v>
      </c>
      <c r="D27" s="22"/>
      <c r="E27" s="24">
        <v>559.0</v>
      </c>
      <c r="F27" s="24"/>
      <c r="G27" s="27">
        <v>46.58</v>
      </c>
      <c r="H27" s="27"/>
      <c r="I27" s="30">
        <v>44.25</v>
      </c>
      <c r="J27" s="30"/>
      <c r="K27" s="34">
        <v>43.32</v>
      </c>
      <c r="L27" s="34"/>
      <c r="M27" s="37">
        <v>41.92</v>
      </c>
      <c r="N27" s="37"/>
      <c r="O27" s="38">
        <v>12</v>
      </c>
      <c r="P27" s="38">
        <v>60</v>
      </c>
      <c r="Q27" s="22">
        <v>286</v>
      </c>
      <c r="R27" s="38" t="s">
        <v>109</v>
      </c>
      <c r="S27" s="22">
        <v>36</v>
      </c>
      <c r="T27" s="40"/>
      <c r="U27" s="22"/>
      <c r="V27" s="40"/>
      <c r="W27" s="22">
        <f>T27*O27+V27*P27*O27</f>
        <v>0</v>
      </c>
      <c r="X27" s="24">
        <f>T27*E27+V27*F27</f>
        <v>0</v>
      </c>
      <c r="Y27" s="33" t="s">
        <v>704</v>
      </c>
      <c r="Z27" s="22"/>
      <c r="AA27" s="38"/>
    </row>
    <row r="28" spans="1:27" customHeight="1" ht="75.5">
      <c r="A28" s="22"/>
      <c r="B28" s="22" t="s">
        <v>736</v>
      </c>
      <c r="C28" s="22" t="s">
        <v>703</v>
      </c>
      <c r="D28" s="22"/>
      <c r="E28" s="24">
        <v>609.0</v>
      </c>
      <c r="F28" s="24"/>
      <c r="G28" s="27">
        <v>50.75</v>
      </c>
      <c r="H28" s="27"/>
      <c r="I28" s="30">
        <v>48.21</v>
      </c>
      <c r="J28" s="30"/>
      <c r="K28" s="34">
        <v>47.2</v>
      </c>
      <c r="L28" s="34"/>
      <c r="M28" s="37">
        <v>45.68</v>
      </c>
      <c r="N28" s="37"/>
      <c r="O28" s="38">
        <v>12</v>
      </c>
      <c r="P28" s="38">
        <v>60</v>
      </c>
      <c r="Q28" s="22">
        <v>296</v>
      </c>
      <c r="R28" s="38" t="s">
        <v>109</v>
      </c>
      <c r="S28" s="22">
        <v>8</v>
      </c>
      <c r="T28" s="40"/>
      <c r="U28" s="22"/>
      <c r="V28" s="40"/>
      <c r="W28" s="22">
        <f>T28*O28+V28*P28*O28</f>
        <v>0</v>
      </c>
      <c r="X28" s="24">
        <f>T28*E28+V28*F28</f>
        <v>0</v>
      </c>
      <c r="Y28" s="33" t="s">
        <v>737</v>
      </c>
      <c r="Z28" s="22"/>
      <c r="AA28" s="38"/>
    </row>
    <row r="29" spans="1:27" customHeight="1" ht="75.5">
      <c r="A29" s="22"/>
      <c r="B29" s="22" t="s">
        <v>738</v>
      </c>
      <c r="C29" s="22" t="s">
        <v>739</v>
      </c>
      <c r="D29" s="22"/>
      <c r="E29" s="24">
        <v>509.0</v>
      </c>
      <c r="F29" s="24"/>
      <c r="G29" s="27">
        <v>42.42</v>
      </c>
      <c r="H29" s="27"/>
      <c r="I29" s="30">
        <v>40.3</v>
      </c>
      <c r="J29" s="30"/>
      <c r="K29" s="34">
        <v>39.45</v>
      </c>
      <c r="L29" s="34"/>
      <c r="M29" s="37">
        <v>38.18</v>
      </c>
      <c r="N29" s="37"/>
      <c r="O29" s="38">
        <v>12</v>
      </c>
      <c r="P29" s="38">
        <v>75</v>
      </c>
      <c r="Q29" s="22">
        <v>424</v>
      </c>
      <c r="R29" s="38" t="s">
        <v>109</v>
      </c>
      <c r="S29" s="22">
        <v>8</v>
      </c>
      <c r="T29" s="40"/>
      <c r="U29" s="22"/>
      <c r="V29" s="40"/>
      <c r="W29" s="22">
        <f>T29*O29+V29*P29*O29</f>
        <v>0</v>
      </c>
      <c r="X29" s="24">
        <f>T29*E29+V29*F29</f>
        <v>0</v>
      </c>
      <c r="Y29" s="33" t="s">
        <v>740</v>
      </c>
      <c r="Z29" s="22"/>
      <c r="AA29" s="38"/>
    </row>
    <row r="30" spans="1:27" customHeight="1" ht="75.5">
      <c r="A30" s="22"/>
      <c r="B30" s="22" t="s">
        <v>741</v>
      </c>
      <c r="C30" s="22" t="s">
        <v>742</v>
      </c>
      <c r="D30" s="22"/>
      <c r="E30" s="24">
        <v>1189.0</v>
      </c>
      <c r="F30" s="24"/>
      <c r="G30" s="27">
        <v>24.77</v>
      </c>
      <c r="H30" s="27"/>
      <c r="I30" s="30">
        <v>23.53</v>
      </c>
      <c r="J30" s="30"/>
      <c r="K30" s="34">
        <v>23.04</v>
      </c>
      <c r="L30" s="34"/>
      <c r="M30" s="37">
        <v>22.29</v>
      </c>
      <c r="N30" s="37"/>
      <c r="O30" s="38">
        <v>48</v>
      </c>
      <c r="P30" s="38">
        <v>36</v>
      </c>
      <c r="Q30" s="22">
        <v>604</v>
      </c>
      <c r="R30" s="38" t="s">
        <v>109</v>
      </c>
      <c r="S30" s="22">
        <v>7</v>
      </c>
      <c r="T30" s="40"/>
      <c r="U30" s="22"/>
      <c r="V30" s="40"/>
      <c r="W30" s="22">
        <f>T30*O30+V30*P30*O30</f>
        <v>0</v>
      </c>
      <c r="X30" s="24">
        <f>T30*E30+V30*F30</f>
        <v>0</v>
      </c>
      <c r="Y30" s="33" t="s">
        <v>743</v>
      </c>
      <c r="Z30" s="22"/>
      <c r="AA30" s="38"/>
    </row>
    <row r="31" spans="1:27" customHeight="1" ht="75.5">
      <c r="A31" s="22"/>
      <c r="B31" s="22" t="s">
        <v>744</v>
      </c>
      <c r="C31" s="22" t="s">
        <v>745</v>
      </c>
      <c r="D31" s="22"/>
      <c r="E31" s="24">
        <v>1839.0</v>
      </c>
      <c r="F31" s="24"/>
      <c r="G31" s="27">
        <v>51.08</v>
      </c>
      <c r="H31" s="27"/>
      <c r="I31" s="30">
        <v>48.53</v>
      </c>
      <c r="J31" s="30"/>
      <c r="K31" s="34">
        <v>47.5</v>
      </c>
      <c r="L31" s="34"/>
      <c r="M31" s="37">
        <v>45.97</v>
      </c>
      <c r="N31" s="37"/>
      <c r="O31" s="38">
        <v>36</v>
      </c>
      <c r="P31" s="38">
        <v>36</v>
      </c>
      <c r="Q31" s="22">
        <v>770</v>
      </c>
      <c r="R31" s="38" t="s">
        <v>109</v>
      </c>
      <c r="S31" s="22">
        <v>6</v>
      </c>
      <c r="T31" s="40"/>
      <c r="U31" s="22"/>
      <c r="V31" s="40"/>
      <c r="W31" s="22">
        <f>T31*O31+V31*P31*O31</f>
        <v>0</v>
      </c>
      <c r="X31" s="24">
        <f>T31*E31+V31*F31</f>
        <v>0</v>
      </c>
      <c r="Y31" s="33" t="s">
        <v>746</v>
      </c>
      <c r="Z31" s="22"/>
      <c r="AA31" s="38"/>
    </row>
    <row r="32" spans="1:27" customHeight="1" ht="75.5">
      <c r="A32" s="22"/>
      <c r="B32" s="22" t="s">
        <v>747</v>
      </c>
      <c r="C32" s="22" t="s">
        <v>748</v>
      </c>
      <c r="D32" s="22"/>
      <c r="E32" s="24">
        <v>3429.0</v>
      </c>
      <c r="F32" s="24"/>
      <c r="G32" s="27">
        <v>85.73</v>
      </c>
      <c r="H32" s="27"/>
      <c r="I32" s="30">
        <v>81.44</v>
      </c>
      <c r="J32" s="30"/>
      <c r="K32" s="34">
        <v>79.73</v>
      </c>
      <c r="L32" s="34"/>
      <c r="M32" s="37">
        <v>77.16</v>
      </c>
      <c r="N32" s="37"/>
      <c r="O32" s="38">
        <v>40</v>
      </c>
      <c r="P32" s="38">
        <v>30</v>
      </c>
      <c r="Q32" s="22">
        <v>1091</v>
      </c>
      <c r="R32" s="38" t="s">
        <v>109</v>
      </c>
      <c r="S32" s="22">
        <v>4</v>
      </c>
      <c r="T32" s="40"/>
      <c r="U32" s="22"/>
      <c r="V32" s="40"/>
      <c r="W32" s="22">
        <f>T32*O32+V32*P32*O32</f>
        <v>0</v>
      </c>
      <c r="X32" s="24">
        <f>T32*E32+V32*F32</f>
        <v>0</v>
      </c>
      <c r="Y32" s="33" t="s">
        <v>749</v>
      </c>
      <c r="Z32" s="22"/>
      <c r="AA32" s="38"/>
    </row>
    <row r="33" spans="1:27" customHeight="1" ht="75.5">
      <c r="A33" s="22"/>
      <c r="B33" s="22" t="s">
        <v>750</v>
      </c>
      <c r="C33" s="22" t="s">
        <v>751</v>
      </c>
      <c r="D33" s="22"/>
      <c r="E33" s="24">
        <v>235.0</v>
      </c>
      <c r="F33" s="24"/>
      <c r="G33" s="27">
        <v>19.58</v>
      </c>
      <c r="H33" s="27"/>
      <c r="I33" s="30">
        <v>18.6</v>
      </c>
      <c r="J33" s="30"/>
      <c r="K33" s="34">
        <v>18.21</v>
      </c>
      <c r="L33" s="34"/>
      <c r="M33" s="37">
        <v>17.62</v>
      </c>
      <c r="N33" s="37"/>
      <c r="O33" s="38">
        <v>12</v>
      </c>
      <c r="P33" s="38">
        <v>144</v>
      </c>
      <c r="Q33" s="22">
        <v>1762</v>
      </c>
      <c r="R33" s="38" t="s">
        <v>109</v>
      </c>
      <c r="S33" s="22">
        <v>80</v>
      </c>
      <c r="T33" s="40"/>
      <c r="U33" s="22"/>
      <c r="V33" s="40"/>
      <c r="W33" s="22">
        <f>T33*O33+V33*P33*O33</f>
        <v>0</v>
      </c>
      <c r="X33" s="24">
        <f>T33*E33+V33*F33</f>
        <v>0</v>
      </c>
      <c r="Y33" s="33" t="s">
        <v>752</v>
      </c>
      <c r="Z33" s="22"/>
      <c r="AA33" s="38"/>
    </row>
    <row r="34" spans="1:27" customHeight="1" ht="75.5">
      <c r="A34" s="22"/>
      <c r="B34" s="22" t="s">
        <v>753</v>
      </c>
      <c r="C34" s="22" t="s">
        <v>754</v>
      </c>
      <c r="D34" s="22"/>
      <c r="E34" s="24">
        <v>279.0</v>
      </c>
      <c r="F34" s="24"/>
      <c r="G34" s="27">
        <v>23.25</v>
      </c>
      <c r="H34" s="27"/>
      <c r="I34" s="30">
        <v>22.09</v>
      </c>
      <c r="J34" s="30"/>
      <c r="K34" s="34">
        <v>21.62</v>
      </c>
      <c r="L34" s="34"/>
      <c r="M34" s="37">
        <v>20.93</v>
      </c>
      <c r="N34" s="37"/>
      <c r="O34" s="38">
        <v>12</v>
      </c>
      <c r="P34" s="38">
        <v>192</v>
      </c>
      <c r="Q34" s="22">
        <v>1493</v>
      </c>
      <c r="R34" s="38" t="s">
        <v>109</v>
      </c>
      <c r="S34" s="22">
        <v>168</v>
      </c>
      <c r="T34" s="40"/>
      <c r="U34" s="22"/>
      <c r="V34" s="40"/>
      <c r="W34" s="22">
        <f>T34*O34+V34*P34*O34</f>
        <v>0</v>
      </c>
      <c r="X34" s="24">
        <f>T34*E34+V34*F34</f>
        <v>0</v>
      </c>
      <c r="Y34" s="33" t="s">
        <v>755</v>
      </c>
      <c r="Z34" s="22"/>
      <c r="AA34" s="38"/>
    </row>
    <row r="35" spans="1:27" customHeight="1" ht="75.5">
      <c r="A35" s="22"/>
      <c r="B35" s="22" t="s">
        <v>756</v>
      </c>
      <c r="C35" s="22" t="s">
        <v>757</v>
      </c>
      <c r="D35" s="22"/>
      <c r="E35" s="24">
        <v>2379.0</v>
      </c>
      <c r="F35" s="24"/>
      <c r="G35" s="27">
        <v>66.08</v>
      </c>
      <c r="H35" s="27"/>
      <c r="I35" s="30">
        <v>62.78</v>
      </c>
      <c r="J35" s="30"/>
      <c r="K35" s="34">
        <v>61.45</v>
      </c>
      <c r="L35" s="34"/>
      <c r="M35" s="37">
        <v>59.47</v>
      </c>
      <c r="N35" s="37"/>
      <c r="O35" s="38">
        <v>36</v>
      </c>
      <c r="P35" s="38">
        <v>36</v>
      </c>
      <c r="Q35" s="22">
        <v>663</v>
      </c>
      <c r="R35" s="38" t="s">
        <v>109</v>
      </c>
      <c r="S35" s="22">
        <v>17</v>
      </c>
      <c r="T35" s="40"/>
      <c r="U35" s="22"/>
      <c r="V35" s="40"/>
      <c r="W35" s="22">
        <f>T35*O35+V35*P35*O35</f>
        <v>0</v>
      </c>
      <c r="X35" s="24">
        <f>T35*E35+V35*F35</f>
        <v>0</v>
      </c>
      <c r="Y35" s="33" t="s">
        <v>758</v>
      </c>
      <c r="Z35" s="22"/>
      <c r="AA35" s="38"/>
    </row>
    <row r="36" spans="1:27" customHeight="1" ht="75.5">
      <c r="A36" s="22"/>
      <c r="B36" s="22" t="s">
        <v>759</v>
      </c>
      <c r="C36" s="22" t="s">
        <v>760</v>
      </c>
      <c r="D36" s="22"/>
      <c r="E36" s="24">
        <v>2379.0</v>
      </c>
      <c r="F36" s="24"/>
      <c r="G36" s="27">
        <v>66.08</v>
      </c>
      <c r="H36" s="27"/>
      <c r="I36" s="30">
        <v>62.78</v>
      </c>
      <c r="J36" s="30"/>
      <c r="K36" s="34">
        <v>61.45</v>
      </c>
      <c r="L36" s="34"/>
      <c r="M36" s="37">
        <v>59.47</v>
      </c>
      <c r="N36" s="37"/>
      <c r="O36" s="38">
        <v>36</v>
      </c>
      <c r="P36" s="38">
        <v>36</v>
      </c>
      <c r="Q36" s="22">
        <v>779</v>
      </c>
      <c r="R36" s="38" t="s">
        <v>109</v>
      </c>
      <c r="S36" s="22">
        <v>22</v>
      </c>
      <c r="T36" s="40"/>
      <c r="U36" s="22"/>
      <c r="V36" s="40"/>
      <c r="W36" s="22">
        <f>T36*O36+V36*P36*O36</f>
        <v>0</v>
      </c>
      <c r="X36" s="24">
        <f>T36*E36+V36*F36</f>
        <v>0</v>
      </c>
      <c r="Y36" s="33" t="s">
        <v>761</v>
      </c>
      <c r="Z36" s="22"/>
      <c r="AA36" s="38"/>
    </row>
    <row r="37" spans="1:27" customHeight="1" ht="75.5">
      <c r="A37" s="22"/>
      <c r="B37" s="22" t="s">
        <v>762</v>
      </c>
      <c r="C37" s="22" t="s">
        <v>763</v>
      </c>
      <c r="D37" s="22"/>
      <c r="E37" s="24">
        <v>2059.0</v>
      </c>
      <c r="F37" s="24"/>
      <c r="G37" s="27">
        <v>85.79</v>
      </c>
      <c r="H37" s="27"/>
      <c r="I37" s="30">
        <v>81.5</v>
      </c>
      <c r="J37" s="30"/>
      <c r="K37" s="34">
        <v>79.78</v>
      </c>
      <c r="L37" s="34"/>
      <c r="M37" s="37">
        <v>77.21</v>
      </c>
      <c r="N37" s="37"/>
      <c r="O37" s="38">
        <v>24</v>
      </c>
      <c r="P37" s="38">
        <v>36</v>
      </c>
      <c r="Q37" s="22">
        <v>626</v>
      </c>
      <c r="R37" s="38" t="s">
        <v>109</v>
      </c>
      <c r="S37" s="22">
        <v>15</v>
      </c>
      <c r="T37" s="40"/>
      <c r="U37" s="22"/>
      <c r="V37" s="40"/>
      <c r="W37" s="22">
        <f>T37*O37+V37*P37*O37</f>
        <v>0</v>
      </c>
      <c r="X37" s="24">
        <f>T37*E37+V37*F37</f>
        <v>0</v>
      </c>
      <c r="Y37" s="33" t="s">
        <v>764</v>
      </c>
      <c r="Z37" s="22"/>
      <c r="AA37" s="38"/>
    </row>
    <row r="38" spans="1:27" customHeight="1" ht="75.5">
      <c r="A38" s="22"/>
      <c r="B38" s="22" t="s">
        <v>765</v>
      </c>
      <c r="C38" s="22" t="s">
        <v>766</v>
      </c>
      <c r="D38" s="22"/>
      <c r="E38" s="24">
        <v>2059.0</v>
      </c>
      <c r="F38" s="24"/>
      <c r="G38" s="27">
        <v>85.79</v>
      </c>
      <c r="H38" s="27"/>
      <c r="I38" s="30">
        <v>81.5</v>
      </c>
      <c r="J38" s="30"/>
      <c r="K38" s="34">
        <v>79.78</v>
      </c>
      <c r="L38" s="34"/>
      <c r="M38" s="37">
        <v>77.21</v>
      </c>
      <c r="N38" s="37"/>
      <c r="O38" s="38">
        <v>24</v>
      </c>
      <c r="P38" s="38">
        <v>36</v>
      </c>
      <c r="Q38" s="22">
        <v>566</v>
      </c>
      <c r="R38" s="38" t="s">
        <v>109</v>
      </c>
      <c r="S38" s="22">
        <v>8</v>
      </c>
      <c r="T38" s="40"/>
      <c r="U38" s="22"/>
      <c r="V38" s="40"/>
      <c r="W38" s="22">
        <f>T38*O38+V38*P38*O38</f>
        <v>0</v>
      </c>
      <c r="X38" s="24">
        <f>T38*E38+V38*F38</f>
        <v>0</v>
      </c>
      <c r="Y38" s="33" t="s">
        <v>767</v>
      </c>
      <c r="Z38" s="22"/>
      <c r="AA38" s="38"/>
    </row>
    <row r="39" spans="1:27" customHeight="1" ht="75.5">
      <c r="A39" s="22"/>
      <c r="B39" s="22" t="s">
        <v>768</v>
      </c>
      <c r="C39" s="22" t="s">
        <v>769</v>
      </c>
      <c r="D39" s="22"/>
      <c r="E39" s="24">
        <v>2379.0</v>
      </c>
      <c r="F39" s="24"/>
      <c r="G39" s="27">
        <v>66.08</v>
      </c>
      <c r="H39" s="27"/>
      <c r="I39" s="30">
        <v>62.78</v>
      </c>
      <c r="J39" s="30"/>
      <c r="K39" s="34">
        <v>61.45</v>
      </c>
      <c r="L39" s="34"/>
      <c r="M39" s="37">
        <v>59.47</v>
      </c>
      <c r="N39" s="37"/>
      <c r="O39" s="38">
        <v>36</v>
      </c>
      <c r="P39" s="38">
        <v>36</v>
      </c>
      <c r="Q39" s="22">
        <v>687</v>
      </c>
      <c r="R39" s="38" t="s">
        <v>109</v>
      </c>
      <c r="S39" s="22">
        <v>16</v>
      </c>
      <c r="T39" s="40"/>
      <c r="U39" s="22"/>
      <c r="V39" s="40"/>
      <c r="W39" s="22">
        <f>T39*O39+V39*P39*O39</f>
        <v>0</v>
      </c>
      <c r="X39" s="24">
        <f>T39*E39+V39*F39</f>
        <v>0</v>
      </c>
      <c r="Y39" s="33" t="s">
        <v>770</v>
      </c>
      <c r="Z39" s="22"/>
      <c r="AA39" s="38"/>
    </row>
    <row r="40" spans="1:27" customHeight="1" ht="75.5">
      <c r="A40" s="22"/>
      <c r="B40" s="22" t="s">
        <v>771</v>
      </c>
      <c r="C40" s="22" t="s">
        <v>772</v>
      </c>
      <c r="D40" s="22"/>
      <c r="E40" s="24">
        <v>2179.0</v>
      </c>
      <c r="F40" s="24"/>
      <c r="G40" s="27">
        <v>54.48</v>
      </c>
      <c r="H40" s="27"/>
      <c r="I40" s="30">
        <v>51.76</v>
      </c>
      <c r="J40" s="30"/>
      <c r="K40" s="34">
        <v>50.67</v>
      </c>
      <c r="L40" s="34"/>
      <c r="M40" s="37">
        <v>49.03</v>
      </c>
      <c r="N40" s="37"/>
      <c r="O40" s="38">
        <v>40</v>
      </c>
      <c r="P40" s="38">
        <v>30</v>
      </c>
      <c r="Q40" s="22">
        <v>1158</v>
      </c>
      <c r="R40" s="38" t="s">
        <v>109</v>
      </c>
      <c r="S40" s="22">
        <v>11</v>
      </c>
      <c r="T40" s="40"/>
      <c r="U40" s="22"/>
      <c r="V40" s="40"/>
      <c r="W40" s="22">
        <f>T40*O40+V40*P40*O40</f>
        <v>0</v>
      </c>
      <c r="X40" s="24">
        <f>T40*E40+V40*F40</f>
        <v>0</v>
      </c>
      <c r="Y40" s="33" t="s">
        <v>773</v>
      </c>
      <c r="Z40" s="22"/>
      <c r="AA40" s="38"/>
    </row>
    <row r="41" spans="1:27" customHeight="1" ht="75.5">
      <c r="A41" s="22"/>
      <c r="B41" s="22" t="s">
        <v>774</v>
      </c>
      <c r="C41" s="22" t="s">
        <v>775</v>
      </c>
      <c r="D41" s="22"/>
      <c r="E41" s="24">
        <v>859.0</v>
      </c>
      <c r="F41" s="24"/>
      <c r="G41" s="27">
        <v>42.95</v>
      </c>
      <c r="H41" s="27"/>
      <c r="I41" s="30">
        <v>40.8</v>
      </c>
      <c r="J41" s="30"/>
      <c r="K41" s="34">
        <v>39.94</v>
      </c>
      <c r="L41" s="34"/>
      <c r="M41" s="37">
        <v>38.66</v>
      </c>
      <c r="N41" s="37"/>
      <c r="O41" s="38">
        <v>20</v>
      </c>
      <c r="P41" s="38">
        <v>75</v>
      </c>
      <c r="Q41" s="22">
        <v>432</v>
      </c>
      <c r="R41" s="38" t="s">
        <v>109</v>
      </c>
      <c r="S41" s="22">
        <v>48</v>
      </c>
      <c r="T41" s="40"/>
      <c r="U41" s="22"/>
      <c r="V41" s="40"/>
      <c r="W41" s="22">
        <f>T41*O41+V41*P41*O41</f>
        <v>0</v>
      </c>
      <c r="X41" s="24">
        <f>T41*E41+V41*F41</f>
        <v>0</v>
      </c>
      <c r="Y41" s="33" t="s">
        <v>776</v>
      </c>
      <c r="Z41" s="22"/>
      <c r="AA41" s="38"/>
    </row>
    <row r="42" spans="1:27" customHeight="1" ht="75.5">
      <c r="A42" s="22"/>
      <c r="B42" s="22" t="s">
        <v>777</v>
      </c>
      <c r="C42" s="22" t="s">
        <v>778</v>
      </c>
      <c r="D42" s="22"/>
      <c r="E42" s="24">
        <v>559.0</v>
      </c>
      <c r="F42" s="24"/>
      <c r="G42" s="27">
        <v>27.95</v>
      </c>
      <c r="H42" s="27"/>
      <c r="I42" s="30">
        <v>26.55</v>
      </c>
      <c r="J42" s="30"/>
      <c r="K42" s="34">
        <v>25.99</v>
      </c>
      <c r="L42" s="34"/>
      <c r="M42" s="37">
        <v>25.16</v>
      </c>
      <c r="N42" s="37"/>
      <c r="O42" s="38">
        <v>20</v>
      </c>
      <c r="P42" s="38">
        <v>100</v>
      </c>
      <c r="Q42" s="22">
        <v>332</v>
      </c>
      <c r="R42" s="38" t="s">
        <v>109</v>
      </c>
      <c r="S42" s="22">
        <v>59</v>
      </c>
      <c r="T42" s="40"/>
      <c r="U42" s="22"/>
      <c r="V42" s="40"/>
      <c r="W42" s="22">
        <f>T42*O42+V42*P42*O42</f>
        <v>0</v>
      </c>
      <c r="X42" s="24">
        <f>T42*E42+V42*F42</f>
        <v>0</v>
      </c>
      <c r="Y42" s="33" t="s">
        <v>779</v>
      </c>
      <c r="Z42" s="22"/>
      <c r="AA42" s="38"/>
    </row>
    <row r="43" spans="1:27" customHeight="1" ht="75.5">
      <c r="A43" s="22"/>
      <c r="B43" s="22" t="s">
        <v>780</v>
      </c>
      <c r="C43" s="22" t="s">
        <v>781</v>
      </c>
      <c r="D43" s="22"/>
      <c r="E43" s="24">
        <v>259.0</v>
      </c>
      <c r="F43" s="24"/>
      <c r="G43" s="27">
        <v>259.0</v>
      </c>
      <c r="H43" s="27"/>
      <c r="I43" s="30">
        <v>246.05</v>
      </c>
      <c r="J43" s="30"/>
      <c r="K43" s="34">
        <v>240.87</v>
      </c>
      <c r="L43" s="34"/>
      <c r="M43" s="37">
        <v>233.1</v>
      </c>
      <c r="N43" s="37"/>
      <c r="O43" s="38">
        <v>1</v>
      </c>
      <c r="P43" s="38">
        <v>180</v>
      </c>
      <c r="Q43" s="22">
        <v>130</v>
      </c>
      <c r="R43" s="38" t="s">
        <v>109</v>
      </c>
      <c r="S43" s="22">
        <v>86</v>
      </c>
      <c r="T43" s="40"/>
      <c r="U43" s="22"/>
      <c r="V43" s="40"/>
      <c r="W43" s="22">
        <f>T43*O43+V43*P43*O43</f>
        <v>0</v>
      </c>
      <c r="X43" s="24">
        <f>T43*E43+V43*F43</f>
        <v>0</v>
      </c>
      <c r="Y43" s="33" t="s">
        <v>782</v>
      </c>
      <c r="Z43" s="22"/>
      <c r="AA43" s="38"/>
    </row>
    <row r="44" spans="1:27" customHeight="1" ht="75.5">
      <c r="A44" s="22"/>
      <c r="B44" s="22" t="s">
        <v>783</v>
      </c>
      <c r="C44" s="22" t="s">
        <v>784</v>
      </c>
      <c r="D44" s="22"/>
      <c r="E44" s="24">
        <v>259.0</v>
      </c>
      <c r="F44" s="24"/>
      <c r="G44" s="27">
        <v>259.0</v>
      </c>
      <c r="H44" s="27"/>
      <c r="I44" s="30">
        <v>246.05</v>
      </c>
      <c r="J44" s="30"/>
      <c r="K44" s="34">
        <v>240.87</v>
      </c>
      <c r="L44" s="34"/>
      <c r="M44" s="37">
        <v>233.1</v>
      </c>
      <c r="N44" s="37"/>
      <c r="O44" s="38">
        <v>1</v>
      </c>
      <c r="P44" s="38">
        <v>180</v>
      </c>
      <c r="Q44" s="22"/>
      <c r="R44" s="38" t="s">
        <v>109</v>
      </c>
      <c r="S44" s="22">
        <v>57</v>
      </c>
      <c r="T44" s="40"/>
      <c r="U44" s="22"/>
      <c r="V44" s="40"/>
      <c r="W44" s="22">
        <f>T44*O44+V44*P44*O44</f>
        <v>0</v>
      </c>
      <c r="X44" s="24">
        <f>T44*E44+V44*F44</f>
        <v>0</v>
      </c>
      <c r="Y44" s="33" t="s">
        <v>785</v>
      </c>
      <c r="Z44" s="22"/>
      <c r="AA44" s="38"/>
    </row>
    <row r="45" spans="1:27" customHeight="1" ht="75.5">
      <c r="A45" s="22"/>
      <c r="B45" s="22" t="s">
        <v>786</v>
      </c>
      <c r="C45" s="22" t="s">
        <v>787</v>
      </c>
      <c r="D45" s="22"/>
      <c r="E45" s="24">
        <v>309.0</v>
      </c>
      <c r="F45" s="24"/>
      <c r="G45" s="27">
        <v>309.0</v>
      </c>
      <c r="H45" s="27"/>
      <c r="I45" s="30">
        <v>293.55</v>
      </c>
      <c r="J45" s="30"/>
      <c r="K45" s="34">
        <v>287.37</v>
      </c>
      <c r="L45" s="34"/>
      <c r="M45" s="37">
        <v>278.1</v>
      </c>
      <c r="N45" s="37"/>
      <c r="O45" s="38">
        <v>1</v>
      </c>
      <c r="P45" s="38">
        <v>125</v>
      </c>
      <c r="Q45" s="22">
        <v>157</v>
      </c>
      <c r="R45" s="38" t="s">
        <v>109</v>
      </c>
      <c r="S45" s="22">
        <v>78</v>
      </c>
      <c r="T45" s="40"/>
      <c r="U45" s="22"/>
      <c r="V45" s="40"/>
      <c r="W45" s="22">
        <f>T45*O45+V45*P45*O45</f>
        <v>0</v>
      </c>
      <c r="X45" s="24">
        <f>T45*E45+V45*F45</f>
        <v>0</v>
      </c>
      <c r="Y45" s="33" t="s">
        <v>782</v>
      </c>
      <c r="Z45" s="22"/>
      <c r="AA45" s="38"/>
    </row>
    <row r="46" spans="1:27" customHeight="1" ht="75.5">
      <c r="A46" s="22"/>
      <c r="B46" s="22" t="s">
        <v>788</v>
      </c>
      <c r="C46" s="22" t="s">
        <v>789</v>
      </c>
      <c r="D46" s="22"/>
      <c r="E46" s="24">
        <v>529.0</v>
      </c>
      <c r="F46" s="24"/>
      <c r="G46" s="27">
        <v>52.9</v>
      </c>
      <c r="H46" s="27"/>
      <c r="I46" s="30">
        <v>50.26</v>
      </c>
      <c r="J46" s="30"/>
      <c r="K46" s="34">
        <v>49.2</v>
      </c>
      <c r="L46" s="34"/>
      <c r="M46" s="37">
        <v>47.61</v>
      </c>
      <c r="N46" s="37"/>
      <c r="O46" s="38">
        <v>10</v>
      </c>
      <c r="P46" s="38">
        <v>100</v>
      </c>
      <c r="Q46" s="22">
        <v>327</v>
      </c>
      <c r="R46" s="38" t="s">
        <v>109</v>
      </c>
      <c r="S46" s="22">
        <v>78</v>
      </c>
      <c r="T46" s="40"/>
      <c r="U46" s="22"/>
      <c r="V46" s="40"/>
      <c r="W46" s="22">
        <f>T46*O46+V46*P46*O46</f>
        <v>0</v>
      </c>
      <c r="X46" s="24">
        <f>T46*E46+V46*F46</f>
        <v>0</v>
      </c>
      <c r="Y46" s="33" t="s">
        <v>790</v>
      </c>
      <c r="Z46" s="22"/>
      <c r="AA46" s="38"/>
    </row>
    <row r="47" spans="1:27" customHeight="1" ht="75.5">
      <c r="A47" s="22"/>
      <c r="B47" s="22" t="s">
        <v>791</v>
      </c>
      <c r="C47" s="22" t="s">
        <v>792</v>
      </c>
      <c r="D47" s="22"/>
      <c r="E47" s="24">
        <v>679.0</v>
      </c>
      <c r="F47" s="24"/>
      <c r="G47" s="27">
        <v>679.0</v>
      </c>
      <c r="H47" s="27"/>
      <c r="I47" s="30">
        <v>645.05</v>
      </c>
      <c r="J47" s="30"/>
      <c r="K47" s="34">
        <v>631.47</v>
      </c>
      <c r="L47" s="34"/>
      <c r="M47" s="37">
        <v>611.1</v>
      </c>
      <c r="N47" s="37"/>
      <c r="O47" s="38">
        <v>1</v>
      </c>
      <c r="P47" s="38">
        <v>25</v>
      </c>
      <c r="Q47" s="22">
        <v>368</v>
      </c>
      <c r="R47" s="38" t="s">
        <v>109</v>
      </c>
      <c r="S47" s="22">
        <v>4</v>
      </c>
      <c r="T47" s="40"/>
      <c r="U47" s="22"/>
      <c r="V47" s="40"/>
      <c r="W47" s="22">
        <f>T47*O47+V47*P47*O47</f>
        <v>0</v>
      </c>
      <c r="X47" s="24">
        <f>T47*E47+V47*F47</f>
        <v>0</v>
      </c>
      <c r="Y47" s="33" t="s">
        <v>793</v>
      </c>
      <c r="Z47" s="22"/>
      <c r="AA47" s="38"/>
    </row>
    <row r="48" spans="1:27" customHeight="1" ht="75.5">
      <c r="A48" s="22"/>
      <c r="B48" s="22" t="s">
        <v>794</v>
      </c>
      <c r="C48" s="22" t="s">
        <v>795</v>
      </c>
      <c r="D48" s="22"/>
      <c r="E48" s="24">
        <v>215.0</v>
      </c>
      <c r="F48" s="24"/>
      <c r="G48" s="27">
        <v>215.0</v>
      </c>
      <c r="H48" s="27"/>
      <c r="I48" s="30">
        <v>204.25</v>
      </c>
      <c r="J48" s="30"/>
      <c r="K48" s="34">
        <v>199.95</v>
      </c>
      <c r="L48" s="34"/>
      <c r="M48" s="37">
        <v>193.5</v>
      </c>
      <c r="N48" s="37"/>
      <c r="O48" s="38">
        <v>1</v>
      </c>
      <c r="P48" s="38">
        <v>48</v>
      </c>
      <c r="Q48" s="22">
        <v>240</v>
      </c>
      <c r="R48" s="38" t="s">
        <v>109</v>
      </c>
      <c r="S48" s="22">
        <v>3</v>
      </c>
      <c r="T48" s="40"/>
      <c r="U48" s="22"/>
      <c r="V48" s="40"/>
      <c r="W48" s="22">
        <f>T48*O48+V48*P48*O48</f>
        <v>0</v>
      </c>
      <c r="X48" s="24">
        <f>T48*E48+V48*F48</f>
        <v>0</v>
      </c>
      <c r="Y48" s="33" t="s">
        <v>796</v>
      </c>
      <c r="Z48" s="22"/>
      <c r="AA48" s="38"/>
    </row>
    <row r="49" spans="1:27" customHeight="1" ht="75.5">
      <c r="A49" s="22"/>
      <c r="B49" s="22" t="s">
        <v>797</v>
      </c>
      <c r="C49" s="22" t="s">
        <v>798</v>
      </c>
      <c r="D49" s="22"/>
      <c r="E49" s="24">
        <v>889.0</v>
      </c>
      <c r="F49" s="24"/>
      <c r="G49" s="27">
        <v>889.0</v>
      </c>
      <c r="H49" s="27"/>
      <c r="I49" s="30">
        <v>844.55</v>
      </c>
      <c r="J49" s="30"/>
      <c r="K49" s="34">
        <v>826.77</v>
      </c>
      <c r="L49" s="34"/>
      <c r="M49" s="37">
        <v>800.1</v>
      </c>
      <c r="N49" s="37"/>
      <c r="O49" s="38">
        <v>1</v>
      </c>
      <c r="P49" s="38">
        <v>25</v>
      </c>
      <c r="Q49" s="22">
        <v>434</v>
      </c>
      <c r="R49" s="38" t="s">
        <v>109</v>
      </c>
      <c r="S49" s="22">
        <v>8</v>
      </c>
      <c r="T49" s="40"/>
      <c r="U49" s="22"/>
      <c r="V49" s="40"/>
      <c r="W49" s="22">
        <f>T49*O49+V49*P49*O49</f>
        <v>0</v>
      </c>
      <c r="X49" s="24">
        <f>T49*E49+V49*F49</f>
        <v>0</v>
      </c>
      <c r="Y49" s="33" t="s">
        <v>799</v>
      </c>
      <c r="Z49" s="22"/>
      <c r="AA49" s="38"/>
    </row>
    <row r="50" spans="1:27" customHeight="1" ht="75.5">
      <c r="A50" s="22"/>
      <c r="B50" s="22" t="s">
        <v>800</v>
      </c>
      <c r="C50" s="22" t="s">
        <v>801</v>
      </c>
      <c r="D50" s="22"/>
      <c r="E50" s="24">
        <v>259.0</v>
      </c>
      <c r="F50" s="24"/>
      <c r="G50" s="27">
        <v>259.0</v>
      </c>
      <c r="H50" s="27"/>
      <c r="I50" s="30">
        <v>246.05</v>
      </c>
      <c r="J50" s="30"/>
      <c r="K50" s="34">
        <v>240.87</v>
      </c>
      <c r="L50" s="34"/>
      <c r="M50" s="37">
        <v>233.1</v>
      </c>
      <c r="N50" s="37"/>
      <c r="O50" s="38">
        <v>1</v>
      </c>
      <c r="P50" s="38">
        <v>200</v>
      </c>
      <c r="Q50" s="22">
        <v>151</v>
      </c>
      <c r="R50" s="38" t="s">
        <v>109</v>
      </c>
      <c r="S50" s="22">
        <v>135</v>
      </c>
      <c r="T50" s="40"/>
      <c r="U50" s="22"/>
      <c r="V50" s="40"/>
      <c r="W50" s="22">
        <f>T50*O50+V50*P50*O50</f>
        <v>0</v>
      </c>
      <c r="X50" s="24">
        <f>T50*E50+V50*F50</f>
        <v>0</v>
      </c>
      <c r="Y50" s="33" t="s">
        <v>802</v>
      </c>
      <c r="Z50" s="22"/>
      <c r="AA50" s="38"/>
    </row>
    <row r="51" spans="1:27" customHeight="1" ht="75.5">
      <c r="A51" s="22"/>
      <c r="B51" s="22" t="s">
        <v>803</v>
      </c>
      <c r="C51" s="22" t="s">
        <v>804</v>
      </c>
      <c r="D51" s="22"/>
      <c r="E51" s="24">
        <v>259.0</v>
      </c>
      <c r="F51" s="24"/>
      <c r="G51" s="27">
        <v>259.0</v>
      </c>
      <c r="H51" s="27"/>
      <c r="I51" s="30">
        <v>246.05</v>
      </c>
      <c r="J51" s="30"/>
      <c r="K51" s="34">
        <v>240.87</v>
      </c>
      <c r="L51" s="34"/>
      <c r="M51" s="37">
        <v>233.1</v>
      </c>
      <c r="N51" s="37"/>
      <c r="O51" s="38">
        <v>1</v>
      </c>
      <c r="P51" s="38">
        <v>200</v>
      </c>
      <c r="Q51" s="22">
        <v>151</v>
      </c>
      <c r="R51" s="38" t="s">
        <v>109</v>
      </c>
      <c r="S51" s="22">
        <v>136</v>
      </c>
      <c r="T51" s="40"/>
      <c r="U51" s="22"/>
      <c r="V51" s="40"/>
      <c r="W51" s="22">
        <f>T51*O51+V51*P51*O51</f>
        <v>0</v>
      </c>
      <c r="X51" s="24">
        <f>T51*E51+V51*F51</f>
        <v>0</v>
      </c>
      <c r="Y51" s="33" t="s">
        <v>805</v>
      </c>
      <c r="Z51" s="22"/>
      <c r="AA51" s="38"/>
    </row>
    <row r="52" spans="1:27" customHeight="1" ht="75.5">
      <c r="A52" s="22"/>
      <c r="B52" s="22" t="s">
        <v>806</v>
      </c>
      <c r="C52" s="22" t="s">
        <v>807</v>
      </c>
      <c r="D52" s="22"/>
      <c r="E52" s="24">
        <v>259.0</v>
      </c>
      <c r="F52" s="24"/>
      <c r="G52" s="27">
        <v>259.0</v>
      </c>
      <c r="H52" s="27"/>
      <c r="I52" s="30">
        <v>246.05</v>
      </c>
      <c r="J52" s="30"/>
      <c r="K52" s="34">
        <v>240.87</v>
      </c>
      <c r="L52" s="34"/>
      <c r="M52" s="37">
        <v>233.1</v>
      </c>
      <c r="N52" s="37"/>
      <c r="O52" s="38">
        <v>1</v>
      </c>
      <c r="P52" s="38">
        <v>200</v>
      </c>
      <c r="Q52" s="22">
        <v>151</v>
      </c>
      <c r="R52" s="38" t="s">
        <v>109</v>
      </c>
      <c r="S52" s="22">
        <v>138</v>
      </c>
      <c r="T52" s="40"/>
      <c r="U52" s="22"/>
      <c r="V52" s="40"/>
      <c r="W52" s="22">
        <f>T52*O52+V52*P52*O52</f>
        <v>0</v>
      </c>
      <c r="X52" s="24">
        <f>T52*E52+V52*F52</f>
        <v>0</v>
      </c>
      <c r="Y52" s="33" t="s">
        <v>808</v>
      </c>
      <c r="Z52" s="22"/>
      <c r="AA52" s="38"/>
    </row>
    <row r="53" spans="1:27" customHeight="1" ht="75.5">
      <c r="A53" s="22"/>
      <c r="B53" s="22" t="s">
        <v>809</v>
      </c>
      <c r="C53" s="22" t="s">
        <v>810</v>
      </c>
      <c r="D53" s="22"/>
      <c r="E53" s="24">
        <v>259.0</v>
      </c>
      <c r="F53" s="24"/>
      <c r="G53" s="27">
        <v>259.0</v>
      </c>
      <c r="H53" s="27"/>
      <c r="I53" s="30">
        <v>246.05</v>
      </c>
      <c r="J53" s="30"/>
      <c r="K53" s="34">
        <v>240.87</v>
      </c>
      <c r="L53" s="34"/>
      <c r="M53" s="37">
        <v>233.1</v>
      </c>
      <c r="N53" s="37"/>
      <c r="O53" s="38">
        <v>1</v>
      </c>
      <c r="P53" s="38">
        <v>200</v>
      </c>
      <c r="Q53" s="22">
        <v>151</v>
      </c>
      <c r="R53" s="38" t="s">
        <v>109</v>
      </c>
      <c r="S53" s="22">
        <v>134</v>
      </c>
      <c r="T53" s="40"/>
      <c r="U53" s="22"/>
      <c r="V53" s="40"/>
      <c r="W53" s="22">
        <f>T53*O53+V53*P53*O53</f>
        <v>0</v>
      </c>
      <c r="X53" s="24">
        <f>T53*E53+V53*F53</f>
        <v>0</v>
      </c>
      <c r="Y53" s="33" t="s">
        <v>811</v>
      </c>
      <c r="Z53" s="22"/>
      <c r="AA53" s="38"/>
    </row>
    <row r="54" spans="1:27" customHeight="1" ht="75.5">
      <c r="A54" s="22"/>
      <c r="B54" s="22" t="s">
        <v>812</v>
      </c>
      <c r="C54" s="22" t="s">
        <v>813</v>
      </c>
      <c r="D54" s="22"/>
      <c r="E54" s="24">
        <v>259.0</v>
      </c>
      <c r="F54" s="24"/>
      <c r="G54" s="27">
        <v>259.0</v>
      </c>
      <c r="H54" s="27"/>
      <c r="I54" s="30">
        <v>246.05</v>
      </c>
      <c r="J54" s="30"/>
      <c r="K54" s="34">
        <v>240.87</v>
      </c>
      <c r="L54" s="34"/>
      <c r="M54" s="37">
        <v>233.1</v>
      </c>
      <c r="N54" s="37"/>
      <c r="O54" s="38">
        <v>1</v>
      </c>
      <c r="P54" s="38">
        <v>200</v>
      </c>
      <c r="Q54" s="22">
        <v>151</v>
      </c>
      <c r="R54" s="38" t="s">
        <v>109</v>
      </c>
      <c r="S54" s="22">
        <v>126</v>
      </c>
      <c r="T54" s="40"/>
      <c r="U54" s="22"/>
      <c r="V54" s="40"/>
      <c r="W54" s="22">
        <f>T54*O54+V54*P54*O54</f>
        <v>0</v>
      </c>
      <c r="X54" s="24">
        <f>T54*E54+V54*F54</f>
        <v>0</v>
      </c>
      <c r="Y54" s="33" t="s">
        <v>814</v>
      </c>
      <c r="Z54" s="22"/>
      <c r="AA54" s="38"/>
    </row>
    <row r="55" spans="1:27" customHeight="1" ht="75.5">
      <c r="A55" s="22"/>
      <c r="B55" s="22" t="s">
        <v>815</v>
      </c>
      <c r="C55" s="22" t="s">
        <v>816</v>
      </c>
      <c r="D55" s="22"/>
      <c r="E55" s="24">
        <v>259.0</v>
      </c>
      <c r="F55" s="24"/>
      <c r="G55" s="27">
        <v>259.0</v>
      </c>
      <c r="H55" s="27"/>
      <c r="I55" s="30">
        <v>246.05</v>
      </c>
      <c r="J55" s="30"/>
      <c r="K55" s="34">
        <v>240.87</v>
      </c>
      <c r="L55" s="34"/>
      <c r="M55" s="37">
        <v>233.1</v>
      </c>
      <c r="N55" s="37"/>
      <c r="O55" s="38">
        <v>1</v>
      </c>
      <c r="P55" s="38">
        <v>200</v>
      </c>
      <c r="Q55" s="22">
        <v>151</v>
      </c>
      <c r="R55" s="38" t="s">
        <v>109</v>
      </c>
      <c r="S55" s="22">
        <v>131</v>
      </c>
      <c r="T55" s="40"/>
      <c r="U55" s="22"/>
      <c r="V55" s="40"/>
      <c r="W55" s="22">
        <f>T55*O55+V55*P55*O55</f>
        <v>0</v>
      </c>
      <c r="X55" s="24">
        <f>T55*E55+V55*F55</f>
        <v>0</v>
      </c>
      <c r="Y55" s="33" t="s">
        <v>817</v>
      </c>
      <c r="Z55" s="22"/>
      <c r="AA55" s="38"/>
    </row>
    <row r="56" spans="1:27" customHeight="1" ht="75.5">
      <c r="A56" s="22"/>
      <c r="B56" s="22" t="s">
        <v>818</v>
      </c>
      <c r="C56" s="22" t="s">
        <v>819</v>
      </c>
      <c r="D56" s="22"/>
      <c r="E56" s="24">
        <v>259.0</v>
      </c>
      <c r="F56" s="24"/>
      <c r="G56" s="27">
        <v>259.0</v>
      </c>
      <c r="H56" s="27"/>
      <c r="I56" s="30">
        <v>246.05</v>
      </c>
      <c r="J56" s="30"/>
      <c r="K56" s="34">
        <v>240.87</v>
      </c>
      <c r="L56" s="34"/>
      <c r="M56" s="37">
        <v>233.1</v>
      </c>
      <c r="N56" s="37"/>
      <c r="O56" s="38">
        <v>1</v>
      </c>
      <c r="P56" s="38">
        <v>200</v>
      </c>
      <c r="Q56" s="22">
        <v>151</v>
      </c>
      <c r="R56" s="38" t="s">
        <v>109</v>
      </c>
      <c r="S56" s="22">
        <v>120</v>
      </c>
      <c r="T56" s="40"/>
      <c r="U56" s="22"/>
      <c r="V56" s="40"/>
      <c r="W56" s="22">
        <f>T56*O56+V56*P56*O56</f>
        <v>0</v>
      </c>
      <c r="X56" s="24">
        <f>T56*E56+V56*F56</f>
        <v>0</v>
      </c>
      <c r="Y56" s="33" t="s">
        <v>820</v>
      </c>
      <c r="Z56" s="22"/>
      <c r="AA56" s="38"/>
    </row>
    <row r="57" spans="1:27" customHeight="1" ht="75.5">
      <c r="A57" s="22"/>
      <c r="B57" s="22" t="s">
        <v>821</v>
      </c>
      <c r="C57" s="22" t="s">
        <v>822</v>
      </c>
      <c r="D57" s="22"/>
      <c r="E57" s="24">
        <v>259.0</v>
      </c>
      <c r="F57" s="24"/>
      <c r="G57" s="27">
        <v>259.0</v>
      </c>
      <c r="H57" s="27"/>
      <c r="I57" s="30">
        <v>246.05</v>
      </c>
      <c r="J57" s="30"/>
      <c r="K57" s="34">
        <v>240.87</v>
      </c>
      <c r="L57" s="34"/>
      <c r="M57" s="37">
        <v>233.1</v>
      </c>
      <c r="N57" s="37"/>
      <c r="O57" s="38">
        <v>1</v>
      </c>
      <c r="P57" s="38">
        <v>200</v>
      </c>
      <c r="Q57" s="22">
        <v>151</v>
      </c>
      <c r="R57" s="38" t="s">
        <v>109</v>
      </c>
      <c r="S57" s="22">
        <v>113</v>
      </c>
      <c r="T57" s="40"/>
      <c r="U57" s="22"/>
      <c r="V57" s="40"/>
      <c r="W57" s="22">
        <f>T57*O57+V57*P57*O57</f>
        <v>0</v>
      </c>
      <c r="X57" s="24">
        <f>T57*E57+V57*F57</f>
        <v>0</v>
      </c>
      <c r="Y57" s="33" t="s">
        <v>823</v>
      </c>
      <c r="Z57" s="22"/>
      <c r="AA57" s="38"/>
    </row>
    <row r="58" spans="1:27" customHeight="1" ht="75.5">
      <c r="A58" s="22"/>
      <c r="B58" s="22" t="s">
        <v>824</v>
      </c>
      <c r="C58" s="22" t="s">
        <v>825</v>
      </c>
      <c r="D58" s="22"/>
      <c r="E58" s="24">
        <v>259.0</v>
      </c>
      <c r="F58" s="24"/>
      <c r="G58" s="27">
        <v>259.0</v>
      </c>
      <c r="H58" s="27"/>
      <c r="I58" s="30">
        <v>246.05</v>
      </c>
      <c r="J58" s="30"/>
      <c r="K58" s="34">
        <v>240.87</v>
      </c>
      <c r="L58" s="34"/>
      <c r="M58" s="37">
        <v>233.1</v>
      </c>
      <c r="N58" s="37"/>
      <c r="O58" s="38">
        <v>1</v>
      </c>
      <c r="P58" s="38">
        <v>200</v>
      </c>
      <c r="Q58" s="22">
        <v>151</v>
      </c>
      <c r="R58" s="38" t="s">
        <v>109</v>
      </c>
      <c r="S58" s="22">
        <v>151</v>
      </c>
      <c r="T58" s="40"/>
      <c r="U58" s="22"/>
      <c r="V58" s="40"/>
      <c r="W58" s="22">
        <f>T58*O58+V58*P58*O58</f>
        <v>0</v>
      </c>
      <c r="X58" s="24">
        <f>T58*E58+V58*F58</f>
        <v>0</v>
      </c>
      <c r="Y58" s="33" t="s">
        <v>826</v>
      </c>
      <c r="Z58" s="22"/>
      <c r="AA58" s="38"/>
    </row>
    <row r="59" spans="1:27" customHeight="1" ht="75.5">
      <c r="A59" s="22"/>
      <c r="B59" s="22" t="s">
        <v>827</v>
      </c>
      <c r="C59" s="22" t="s">
        <v>816</v>
      </c>
      <c r="D59" s="22"/>
      <c r="E59" s="24">
        <v>259.0</v>
      </c>
      <c r="F59" s="24"/>
      <c r="G59" s="27">
        <v>259.0</v>
      </c>
      <c r="H59" s="27"/>
      <c r="I59" s="30">
        <v>246.05</v>
      </c>
      <c r="J59" s="30"/>
      <c r="K59" s="34">
        <v>240.87</v>
      </c>
      <c r="L59" s="34"/>
      <c r="M59" s="37">
        <v>233.1</v>
      </c>
      <c r="N59" s="37"/>
      <c r="O59" s="38">
        <v>1</v>
      </c>
      <c r="P59" s="38">
        <v>200</v>
      </c>
      <c r="Q59" s="22">
        <v>151</v>
      </c>
      <c r="R59" s="38" t="s">
        <v>109</v>
      </c>
      <c r="S59" s="22">
        <v>150</v>
      </c>
      <c r="T59" s="40"/>
      <c r="U59" s="22"/>
      <c r="V59" s="40"/>
      <c r="W59" s="22">
        <f>T59*O59+V59*P59*O59</f>
        <v>0</v>
      </c>
      <c r="X59" s="24">
        <f>T59*E59+V59*F59</f>
        <v>0</v>
      </c>
      <c r="Y59" s="33" t="s">
        <v>828</v>
      </c>
      <c r="Z59" s="22"/>
      <c r="AA59" s="38"/>
    </row>
    <row r="60" spans="1:27" customHeight="1" ht="75.5">
      <c r="A60" s="22"/>
      <c r="B60" s="22" t="s">
        <v>829</v>
      </c>
      <c r="C60" s="22" t="s">
        <v>830</v>
      </c>
      <c r="D60" s="22"/>
      <c r="E60" s="24">
        <v>369.0</v>
      </c>
      <c r="F60" s="24"/>
      <c r="G60" s="27">
        <v>369.0</v>
      </c>
      <c r="H60" s="27"/>
      <c r="I60" s="30">
        <v>350.55</v>
      </c>
      <c r="J60" s="30"/>
      <c r="K60" s="34">
        <v>343.17</v>
      </c>
      <c r="L60" s="34"/>
      <c r="M60" s="37">
        <v>332.1</v>
      </c>
      <c r="N60" s="37"/>
      <c r="O60" s="38">
        <v>1</v>
      </c>
      <c r="P60" s="38">
        <v>200</v>
      </c>
      <c r="Q60" s="22">
        <v>152</v>
      </c>
      <c r="R60" s="38" t="s">
        <v>109</v>
      </c>
      <c r="S60" s="22">
        <v>143</v>
      </c>
      <c r="T60" s="40"/>
      <c r="U60" s="22"/>
      <c r="V60" s="40"/>
      <c r="W60" s="22">
        <f>T60*O60+V60*P60*O60</f>
        <v>0</v>
      </c>
      <c r="X60" s="24">
        <f>T60*E60+V60*F60</f>
        <v>0</v>
      </c>
      <c r="Y60" s="33" t="s">
        <v>831</v>
      </c>
      <c r="Z60" s="22"/>
      <c r="AA60" s="38"/>
    </row>
    <row r="61" spans="1:27" customHeight="1" ht="75.5">
      <c r="A61" s="22"/>
      <c r="B61" s="22" t="s">
        <v>832</v>
      </c>
      <c r="C61" s="22" t="s">
        <v>833</v>
      </c>
      <c r="D61" s="22"/>
      <c r="E61" s="24">
        <v>259.0</v>
      </c>
      <c r="F61" s="24"/>
      <c r="G61" s="27">
        <v>259.0</v>
      </c>
      <c r="H61" s="27"/>
      <c r="I61" s="30">
        <v>246.05</v>
      </c>
      <c r="J61" s="30"/>
      <c r="K61" s="34">
        <v>240.87</v>
      </c>
      <c r="L61" s="34"/>
      <c r="M61" s="37">
        <v>233.1</v>
      </c>
      <c r="N61" s="37"/>
      <c r="O61" s="38">
        <v>1</v>
      </c>
      <c r="P61" s="38">
        <v>200</v>
      </c>
      <c r="Q61" s="22">
        <v>151</v>
      </c>
      <c r="R61" s="38" t="s">
        <v>109</v>
      </c>
      <c r="S61" s="22">
        <v>333</v>
      </c>
      <c r="T61" s="40"/>
      <c r="U61" s="22"/>
      <c r="V61" s="40"/>
      <c r="W61" s="22">
        <f>T61*O61+V61*P61*O61</f>
        <v>0</v>
      </c>
      <c r="X61" s="24">
        <f>T61*E61+V61*F61</f>
        <v>0</v>
      </c>
      <c r="Y61" s="33" t="s">
        <v>834</v>
      </c>
      <c r="Z61" s="22"/>
      <c r="AA61" s="38"/>
    </row>
    <row r="62" spans="1:27" customHeight="1" ht="75.5">
      <c r="A62" s="22"/>
      <c r="B62" s="22" t="s">
        <v>835</v>
      </c>
      <c r="C62" s="22" t="s">
        <v>836</v>
      </c>
      <c r="D62" s="22"/>
      <c r="E62" s="24">
        <v>589.0</v>
      </c>
      <c r="F62" s="24"/>
      <c r="G62" s="27">
        <v>29.45</v>
      </c>
      <c r="H62" s="27"/>
      <c r="I62" s="30">
        <v>27.98</v>
      </c>
      <c r="J62" s="30"/>
      <c r="K62" s="34">
        <v>27.39</v>
      </c>
      <c r="L62" s="34"/>
      <c r="M62" s="37">
        <v>26.51</v>
      </c>
      <c r="N62" s="37"/>
      <c r="O62" s="38">
        <v>20</v>
      </c>
      <c r="P62" s="38">
        <v>100</v>
      </c>
      <c r="Q62" s="22">
        <v>390</v>
      </c>
      <c r="R62" s="38" t="s">
        <v>109</v>
      </c>
      <c r="S62" s="22">
        <v>51</v>
      </c>
      <c r="T62" s="40"/>
      <c r="U62" s="22"/>
      <c r="V62" s="40"/>
      <c r="W62" s="22">
        <f>T62*O62+V62*P62*O62</f>
        <v>0</v>
      </c>
      <c r="X62" s="24">
        <f>T62*E62+V62*F62</f>
        <v>0</v>
      </c>
      <c r="Y62" s="33" t="s">
        <v>837</v>
      </c>
      <c r="Z62" s="22"/>
      <c r="AA62" s="38"/>
    </row>
    <row r="63" spans="1:27" customHeight="1" ht="75.5">
      <c r="A63" s="22"/>
      <c r="B63" s="22" t="s">
        <v>838</v>
      </c>
      <c r="C63" s="22" t="s">
        <v>839</v>
      </c>
      <c r="D63" s="22"/>
      <c r="E63" s="24">
        <v>299.0</v>
      </c>
      <c r="F63" s="24"/>
      <c r="G63" s="27">
        <v>24.92</v>
      </c>
      <c r="H63" s="27"/>
      <c r="I63" s="30">
        <v>23.67</v>
      </c>
      <c r="J63" s="30"/>
      <c r="K63" s="34">
        <v>23.18</v>
      </c>
      <c r="L63" s="34"/>
      <c r="M63" s="37">
        <v>22.43</v>
      </c>
      <c r="N63" s="37"/>
      <c r="O63" s="38">
        <v>12</v>
      </c>
      <c r="P63" s="38">
        <v>144</v>
      </c>
      <c r="Q63" s="22">
        <v>2165</v>
      </c>
      <c r="R63" s="38" t="s">
        <v>109</v>
      </c>
      <c r="S63" s="22">
        <v>91</v>
      </c>
      <c r="T63" s="40"/>
      <c r="U63" s="22"/>
      <c r="V63" s="40"/>
      <c r="W63" s="22">
        <f>T63*O63+V63*P63*O63</f>
        <v>0</v>
      </c>
      <c r="X63" s="24">
        <f>T63*E63+V63*F63</f>
        <v>0</v>
      </c>
      <c r="Y63" s="33" t="s">
        <v>840</v>
      </c>
      <c r="Z63" s="22"/>
      <c r="AA63" s="38"/>
    </row>
    <row r="64" spans="1:27" customHeight="1" ht="75.5">
      <c r="A64" s="22"/>
      <c r="B64" s="22" t="s">
        <v>841</v>
      </c>
      <c r="C64" s="22" t="s">
        <v>842</v>
      </c>
      <c r="D64" s="22"/>
      <c r="E64" s="24">
        <v>259.0</v>
      </c>
      <c r="F64" s="24"/>
      <c r="G64" s="27">
        <v>21.58</v>
      </c>
      <c r="H64" s="27"/>
      <c r="I64" s="30">
        <v>20.5</v>
      </c>
      <c r="J64" s="30"/>
      <c r="K64" s="34">
        <v>20.07</v>
      </c>
      <c r="L64" s="34"/>
      <c r="M64" s="37">
        <v>19.42</v>
      </c>
      <c r="N64" s="37"/>
      <c r="O64" s="38">
        <v>12</v>
      </c>
      <c r="P64" s="38">
        <v>144</v>
      </c>
      <c r="Q64" s="22">
        <v>1643</v>
      </c>
      <c r="R64" s="38" t="s">
        <v>109</v>
      </c>
      <c r="S64" s="22">
        <v>83</v>
      </c>
      <c r="T64" s="40"/>
      <c r="U64" s="22"/>
      <c r="V64" s="40"/>
      <c r="W64" s="22">
        <f>T64*O64+V64*P64*O64</f>
        <v>0</v>
      </c>
      <c r="X64" s="24">
        <f>T64*E64+V64*F64</f>
        <v>0</v>
      </c>
      <c r="Y64" s="33" t="s">
        <v>843</v>
      </c>
      <c r="Z64" s="22"/>
      <c r="AA64" s="38"/>
    </row>
    <row r="65" spans="1:27" customHeight="1" ht="75.5">
      <c r="A65" s="22"/>
      <c r="B65" s="22" t="s">
        <v>844</v>
      </c>
      <c r="C65" s="22" t="s">
        <v>845</v>
      </c>
      <c r="D65" s="22"/>
      <c r="E65" s="24">
        <v>259.0</v>
      </c>
      <c r="F65" s="24"/>
      <c r="G65" s="27">
        <v>21.58</v>
      </c>
      <c r="H65" s="27"/>
      <c r="I65" s="30">
        <v>20.5</v>
      </c>
      <c r="J65" s="30"/>
      <c r="K65" s="34">
        <v>20.07</v>
      </c>
      <c r="L65" s="34"/>
      <c r="M65" s="37">
        <v>19.42</v>
      </c>
      <c r="N65" s="37"/>
      <c r="O65" s="38">
        <v>12</v>
      </c>
      <c r="P65" s="38">
        <v>144</v>
      </c>
      <c r="Q65" s="22">
        <v>2220</v>
      </c>
      <c r="R65" s="38" t="s">
        <v>109</v>
      </c>
      <c r="S65" s="22">
        <v>81</v>
      </c>
      <c r="T65" s="40"/>
      <c r="U65" s="22"/>
      <c r="V65" s="40"/>
      <c r="W65" s="22">
        <f>T65*O65+V65*P65*O65</f>
        <v>0</v>
      </c>
      <c r="X65" s="24">
        <f>T65*E65+V65*F65</f>
        <v>0</v>
      </c>
      <c r="Y65" s="33" t="s">
        <v>846</v>
      </c>
      <c r="Z65" s="22"/>
      <c r="AA65" s="38"/>
    </row>
    <row r="66" spans="1:27" customHeight="1" ht="75.5">
      <c r="A66" s="22"/>
      <c r="B66" s="22" t="s">
        <v>847</v>
      </c>
      <c r="C66" s="22" t="s">
        <v>848</v>
      </c>
      <c r="D66" s="22"/>
      <c r="E66" s="24">
        <v>1109.0</v>
      </c>
      <c r="F66" s="24"/>
      <c r="G66" s="27">
        <v>23.1</v>
      </c>
      <c r="H66" s="27"/>
      <c r="I66" s="30">
        <v>21.95</v>
      </c>
      <c r="J66" s="30"/>
      <c r="K66" s="34">
        <v>21.48</v>
      </c>
      <c r="L66" s="34"/>
      <c r="M66" s="37">
        <v>20.79</v>
      </c>
      <c r="N66" s="37"/>
      <c r="O66" s="38">
        <v>48</v>
      </c>
      <c r="P66" s="38">
        <v>36</v>
      </c>
      <c r="Q66" s="22"/>
      <c r="R66" s="38" t="s">
        <v>109</v>
      </c>
      <c r="S66" s="22">
        <v>17</v>
      </c>
      <c r="T66" s="40"/>
      <c r="U66" s="22"/>
      <c r="V66" s="40"/>
      <c r="W66" s="22">
        <f>T66*O66+V66*P66*O66</f>
        <v>0</v>
      </c>
      <c r="X66" s="24">
        <f>T66*E66+V66*F66</f>
        <v>0</v>
      </c>
      <c r="Y66" s="33" t="s">
        <v>849</v>
      </c>
      <c r="Z66" s="22"/>
      <c r="AA66" s="38"/>
    </row>
    <row r="67" spans="1:27" customHeight="1" ht="75.5">
      <c r="A67" s="22"/>
      <c r="B67" s="22" t="s">
        <v>850</v>
      </c>
      <c r="C67" s="22" t="s">
        <v>851</v>
      </c>
      <c r="D67" s="22"/>
      <c r="E67" s="24">
        <v>359.0</v>
      </c>
      <c r="F67" s="24"/>
      <c r="G67" s="27">
        <v>359.0</v>
      </c>
      <c r="H67" s="27"/>
      <c r="I67" s="30">
        <v>341.05</v>
      </c>
      <c r="J67" s="30"/>
      <c r="K67" s="34">
        <v>333.87</v>
      </c>
      <c r="L67" s="34"/>
      <c r="M67" s="37">
        <v>323.1</v>
      </c>
      <c r="N67" s="37"/>
      <c r="O67" s="38">
        <v>1</v>
      </c>
      <c r="P67" s="38">
        <v>60</v>
      </c>
      <c r="Q67" s="22">
        <v>303</v>
      </c>
      <c r="R67" s="38" t="s">
        <v>109</v>
      </c>
      <c r="S67" s="22">
        <v>35</v>
      </c>
      <c r="T67" s="40"/>
      <c r="U67" s="22"/>
      <c r="V67" s="40"/>
      <c r="W67" s="22">
        <f>T67*O67+V67*P67*O67</f>
        <v>0</v>
      </c>
      <c r="X67" s="24">
        <f>T67*E67+V67*F67</f>
        <v>0</v>
      </c>
      <c r="Y67" s="33" t="s">
        <v>852</v>
      </c>
      <c r="Z67" s="22"/>
      <c r="AA67" s="38"/>
    </row>
    <row r="68" spans="1:27" customHeight="1" ht="75.5">
      <c r="A68" s="22"/>
      <c r="B68" s="22" t="s">
        <v>853</v>
      </c>
      <c r="C68" s="22" t="s">
        <v>854</v>
      </c>
      <c r="D68" s="22"/>
      <c r="E68" s="24">
        <v>229.0</v>
      </c>
      <c r="F68" s="24"/>
      <c r="G68" s="27">
        <v>229.0</v>
      </c>
      <c r="H68" s="27"/>
      <c r="I68" s="30">
        <v>217.55</v>
      </c>
      <c r="J68" s="30"/>
      <c r="K68" s="34">
        <v>212.97</v>
      </c>
      <c r="L68" s="34"/>
      <c r="M68" s="37">
        <v>206.1</v>
      </c>
      <c r="N68" s="37"/>
      <c r="O68" s="38">
        <v>1</v>
      </c>
      <c r="P68" s="38">
        <v>48</v>
      </c>
      <c r="Q68" s="22">
        <v>231</v>
      </c>
      <c r="R68" s="38" t="s">
        <v>109</v>
      </c>
      <c r="S68" s="22">
        <v>64</v>
      </c>
      <c r="T68" s="40"/>
      <c r="U68" s="22"/>
      <c r="V68" s="40"/>
      <c r="W68" s="22">
        <f>T68*O68+V68*P68*O68</f>
        <v>0</v>
      </c>
      <c r="X68" s="24">
        <f>T68*E68+V68*F68</f>
        <v>0</v>
      </c>
      <c r="Y68" s="33" t="s">
        <v>855</v>
      </c>
      <c r="Z68" s="22"/>
      <c r="AA68" s="38"/>
    </row>
    <row r="69" spans="1:27" customHeight="1" ht="75.5">
      <c r="A69" s="22"/>
      <c r="B69" s="22" t="s">
        <v>856</v>
      </c>
      <c r="C69" s="22" t="s">
        <v>857</v>
      </c>
      <c r="D69" s="22"/>
      <c r="E69" s="24">
        <v>279.0</v>
      </c>
      <c r="F69" s="24"/>
      <c r="G69" s="27">
        <v>279.0</v>
      </c>
      <c r="H69" s="27"/>
      <c r="I69" s="30">
        <v>265.05</v>
      </c>
      <c r="J69" s="30"/>
      <c r="K69" s="34">
        <v>259.47</v>
      </c>
      <c r="L69" s="34"/>
      <c r="M69" s="37">
        <v>251.1</v>
      </c>
      <c r="N69" s="37"/>
      <c r="O69" s="38">
        <v>1</v>
      </c>
      <c r="P69" s="38">
        <v>100</v>
      </c>
      <c r="Q69" s="22">
        <v>219</v>
      </c>
      <c r="R69" s="38" t="s">
        <v>109</v>
      </c>
      <c r="S69" s="22">
        <v>68</v>
      </c>
      <c r="T69" s="40"/>
      <c r="U69" s="22"/>
      <c r="V69" s="40"/>
      <c r="W69" s="22">
        <f>T69*O69+V69*P69*O69</f>
        <v>0</v>
      </c>
      <c r="X69" s="24">
        <f>T69*E69+V69*F69</f>
        <v>0</v>
      </c>
      <c r="Y69" s="33" t="s">
        <v>858</v>
      </c>
      <c r="Z69" s="22"/>
      <c r="AA69" s="38"/>
    </row>
    <row r="70" spans="1:27" customHeight="1" ht="75.5">
      <c r="A70" s="22"/>
      <c r="B70" s="22" t="s">
        <v>859</v>
      </c>
      <c r="C70" s="22" t="s">
        <v>860</v>
      </c>
      <c r="D70" s="22"/>
      <c r="E70" s="24">
        <v>1269.0</v>
      </c>
      <c r="F70" s="24"/>
      <c r="G70" s="27">
        <v>26.44</v>
      </c>
      <c r="H70" s="27"/>
      <c r="I70" s="30">
        <v>25.12</v>
      </c>
      <c r="J70" s="30"/>
      <c r="K70" s="34">
        <v>24.59</v>
      </c>
      <c r="L70" s="34"/>
      <c r="M70" s="37">
        <v>23.8</v>
      </c>
      <c r="N70" s="37"/>
      <c r="O70" s="38">
        <v>48</v>
      </c>
      <c r="P70" s="38">
        <v>1728</v>
      </c>
      <c r="Q70" s="22">
        <v>868</v>
      </c>
      <c r="R70" s="38" t="s">
        <v>109</v>
      </c>
      <c r="S70" s="22">
        <v>12</v>
      </c>
      <c r="T70" s="40"/>
      <c r="U70" s="22"/>
      <c r="V70" s="40"/>
      <c r="W70" s="22">
        <f>T70*O70+V70*P70*O70</f>
        <v>0</v>
      </c>
      <c r="X70" s="24">
        <f>T70*E70+V70*F70</f>
        <v>0</v>
      </c>
      <c r="Y70" s="33" t="s">
        <v>861</v>
      </c>
      <c r="Z70" s="22"/>
      <c r="AA70" s="38"/>
    </row>
    <row r="71" spans="1:27" customHeight="1" ht="75.5">
      <c r="A71" s="22"/>
      <c r="B71" s="22" t="s">
        <v>862</v>
      </c>
      <c r="C71" s="22" t="s">
        <v>863</v>
      </c>
      <c r="D71" s="22"/>
      <c r="E71" s="24">
        <v>1269.0</v>
      </c>
      <c r="F71" s="24"/>
      <c r="G71" s="27">
        <v>26.44</v>
      </c>
      <c r="H71" s="27"/>
      <c r="I71" s="30">
        <v>25.12</v>
      </c>
      <c r="J71" s="30"/>
      <c r="K71" s="34">
        <v>24.59</v>
      </c>
      <c r="L71" s="34"/>
      <c r="M71" s="37">
        <v>23.8</v>
      </c>
      <c r="N71" s="37"/>
      <c r="O71" s="38">
        <v>48</v>
      </c>
      <c r="P71" s="38">
        <v>1728</v>
      </c>
      <c r="Q71" s="22">
        <v>868</v>
      </c>
      <c r="R71" s="38" t="s">
        <v>109</v>
      </c>
      <c r="S71" s="22">
        <v>4</v>
      </c>
      <c r="T71" s="40"/>
      <c r="U71" s="22"/>
      <c r="V71" s="40"/>
      <c r="W71" s="22">
        <f>T71*O71+V71*P71*O71</f>
        <v>0</v>
      </c>
      <c r="X71" s="24">
        <f>T71*E71+V71*F71</f>
        <v>0</v>
      </c>
      <c r="Y71" s="33" t="s">
        <v>864</v>
      </c>
      <c r="Z71" s="22"/>
      <c r="AA71" s="38"/>
    </row>
    <row r="72" spans="1:27" customHeight="1" ht="75.5">
      <c r="A72" s="22"/>
      <c r="B72" s="22" t="s">
        <v>865</v>
      </c>
      <c r="C72" s="22" t="s">
        <v>854</v>
      </c>
      <c r="D72" s="22"/>
      <c r="E72" s="24">
        <v>229.0</v>
      </c>
      <c r="F72" s="24"/>
      <c r="G72" s="27">
        <v>229.0</v>
      </c>
      <c r="H72" s="27"/>
      <c r="I72" s="30">
        <v>217.55</v>
      </c>
      <c r="J72" s="30"/>
      <c r="K72" s="34">
        <v>212.97</v>
      </c>
      <c r="L72" s="34"/>
      <c r="M72" s="37">
        <v>206.1</v>
      </c>
      <c r="N72" s="37"/>
      <c r="O72" s="38">
        <v>1</v>
      </c>
      <c r="P72" s="38">
        <v>48</v>
      </c>
      <c r="Q72" s="22">
        <v>231</v>
      </c>
      <c r="R72" s="38" t="s">
        <v>109</v>
      </c>
      <c r="S72" s="22">
        <v>15</v>
      </c>
      <c r="T72" s="40"/>
      <c r="U72" s="22"/>
      <c r="V72" s="40"/>
      <c r="W72" s="22">
        <f>T72*O72+V72*P72*O72</f>
        <v>0</v>
      </c>
      <c r="X72" s="24">
        <f>T72*E72+V72*F72</f>
        <v>0</v>
      </c>
      <c r="Y72" s="33" t="s">
        <v>855</v>
      </c>
      <c r="Z72" s="22"/>
      <c r="AA72" s="38"/>
    </row>
    <row r="73" spans="1:27" customHeight="1" ht="75.5">
      <c r="A73" s="22"/>
      <c r="B73" s="22" t="s">
        <v>866</v>
      </c>
      <c r="C73" s="22" t="s">
        <v>867</v>
      </c>
      <c r="D73" s="22"/>
      <c r="E73" s="24">
        <v>239.0</v>
      </c>
      <c r="F73" s="24"/>
      <c r="G73" s="27">
        <v>239.0</v>
      </c>
      <c r="H73" s="27"/>
      <c r="I73" s="30">
        <v>227.05</v>
      </c>
      <c r="J73" s="30"/>
      <c r="K73" s="34">
        <v>222.27</v>
      </c>
      <c r="L73" s="34"/>
      <c r="M73" s="37">
        <v>215.1</v>
      </c>
      <c r="N73" s="37"/>
      <c r="O73" s="38">
        <v>1</v>
      </c>
      <c r="P73" s="38">
        <v>80</v>
      </c>
      <c r="Q73" s="22">
        <v>160</v>
      </c>
      <c r="R73" s="38" t="s">
        <v>109</v>
      </c>
      <c r="S73" s="22">
        <v>126</v>
      </c>
      <c r="T73" s="40"/>
      <c r="U73" s="22"/>
      <c r="V73" s="40"/>
      <c r="W73" s="22">
        <f>T73*O73+V73*P73*O73</f>
        <v>0</v>
      </c>
      <c r="X73" s="24">
        <f>T73*E73+V73*F73</f>
        <v>0</v>
      </c>
      <c r="Y73" s="33" t="s">
        <v>868</v>
      </c>
      <c r="Z73" s="22"/>
      <c r="AA73" s="38"/>
    </row>
    <row r="74" spans="1:27" customHeight="1" ht="75.5">
      <c r="A74" s="22"/>
      <c r="B74" s="22" t="s">
        <v>869</v>
      </c>
      <c r="C74" s="22" t="s">
        <v>870</v>
      </c>
      <c r="D74" s="22"/>
      <c r="E74" s="24">
        <v>215.0</v>
      </c>
      <c r="F74" s="24"/>
      <c r="G74" s="27">
        <v>215.0</v>
      </c>
      <c r="H74" s="27"/>
      <c r="I74" s="30">
        <v>204.25</v>
      </c>
      <c r="J74" s="30"/>
      <c r="K74" s="34">
        <v>199.95</v>
      </c>
      <c r="L74" s="34"/>
      <c r="M74" s="37">
        <v>193.5</v>
      </c>
      <c r="N74" s="37"/>
      <c r="O74" s="38">
        <v>1</v>
      </c>
      <c r="P74" s="38">
        <v>60</v>
      </c>
      <c r="Q74" s="22">
        <v>210</v>
      </c>
      <c r="R74" s="38" t="s">
        <v>109</v>
      </c>
      <c r="S74" s="22">
        <v>141</v>
      </c>
      <c r="T74" s="40"/>
      <c r="U74" s="22"/>
      <c r="V74" s="40"/>
      <c r="W74" s="22">
        <f>T74*O74+V74*P74*O74</f>
        <v>0</v>
      </c>
      <c r="X74" s="24">
        <f>T74*E74+V74*F74</f>
        <v>0</v>
      </c>
      <c r="Y74" s="33" t="s">
        <v>871</v>
      </c>
      <c r="Z74" s="22"/>
      <c r="AA74" s="38"/>
    </row>
    <row r="75" spans="1:27" customHeight="1" ht="75.5">
      <c r="A75" s="22"/>
      <c r="B75" s="22" t="s">
        <v>872</v>
      </c>
      <c r="C75" s="22" t="s">
        <v>873</v>
      </c>
      <c r="D75" s="22"/>
      <c r="E75" s="24">
        <v>139.0</v>
      </c>
      <c r="F75" s="24"/>
      <c r="G75" s="27">
        <v>139.0</v>
      </c>
      <c r="H75" s="27"/>
      <c r="I75" s="30">
        <v>132.05</v>
      </c>
      <c r="J75" s="30"/>
      <c r="K75" s="34">
        <v>129.27</v>
      </c>
      <c r="L75" s="34"/>
      <c r="M75" s="37">
        <v>125.1</v>
      </c>
      <c r="N75" s="37"/>
      <c r="O75" s="38">
        <v>1</v>
      </c>
      <c r="P75" s="38">
        <v>72</v>
      </c>
      <c r="Q75" s="22">
        <v>119</v>
      </c>
      <c r="R75" s="38" t="s">
        <v>109</v>
      </c>
      <c r="S75" s="22">
        <v>128</v>
      </c>
      <c r="T75" s="40"/>
      <c r="U75" s="22"/>
      <c r="V75" s="40"/>
      <c r="W75" s="22">
        <f>T75*O75+V75*P75*O75</f>
        <v>0</v>
      </c>
      <c r="X75" s="24">
        <f>T75*E75+V75*F75</f>
        <v>0</v>
      </c>
      <c r="Y75" s="33" t="s">
        <v>874</v>
      </c>
      <c r="Z75" s="22"/>
      <c r="AA75" s="38"/>
    </row>
    <row r="76" spans="1:27" customHeight="1" ht="75.5">
      <c r="A76" s="22"/>
      <c r="B76" s="22" t="s">
        <v>875</v>
      </c>
      <c r="C76" s="22" t="s">
        <v>876</v>
      </c>
      <c r="D76" s="22"/>
      <c r="E76" s="24">
        <v>249.0</v>
      </c>
      <c r="F76" s="24"/>
      <c r="G76" s="27">
        <v>249.0</v>
      </c>
      <c r="H76" s="27"/>
      <c r="I76" s="30">
        <v>236.55</v>
      </c>
      <c r="J76" s="30"/>
      <c r="K76" s="34">
        <v>231.57</v>
      </c>
      <c r="L76" s="34"/>
      <c r="M76" s="37">
        <v>224.1</v>
      </c>
      <c r="N76" s="37"/>
      <c r="O76" s="38">
        <v>1</v>
      </c>
      <c r="P76" s="38">
        <v>72</v>
      </c>
      <c r="Q76" s="22">
        <v>222</v>
      </c>
      <c r="R76" s="38" t="s">
        <v>109</v>
      </c>
      <c r="S76" s="22">
        <v>191</v>
      </c>
      <c r="T76" s="40"/>
      <c r="U76" s="22"/>
      <c r="V76" s="40"/>
      <c r="W76" s="22">
        <f>T76*O76+V76*P76*O76</f>
        <v>0</v>
      </c>
      <c r="X76" s="24">
        <f>T76*E76+V76*F76</f>
        <v>0</v>
      </c>
      <c r="Y76" s="33" t="s">
        <v>877</v>
      </c>
      <c r="Z76" s="22"/>
      <c r="AA76" s="38"/>
    </row>
    <row r="77" spans="1:27" customHeight="1" ht="75.5">
      <c r="A77" s="22"/>
      <c r="B77" s="22" t="s">
        <v>878</v>
      </c>
      <c r="C77" s="22" t="s">
        <v>879</v>
      </c>
      <c r="D77" s="22"/>
      <c r="E77" s="24">
        <v>239.0</v>
      </c>
      <c r="F77" s="24"/>
      <c r="G77" s="27">
        <v>239.0</v>
      </c>
      <c r="H77" s="27"/>
      <c r="I77" s="30">
        <v>227.05</v>
      </c>
      <c r="J77" s="30"/>
      <c r="K77" s="34">
        <v>222.27</v>
      </c>
      <c r="L77" s="34"/>
      <c r="M77" s="37">
        <v>215.1</v>
      </c>
      <c r="N77" s="37"/>
      <c r="O77" s="38">
        <v>1</v>
      </c>
      <c r="P77" s="38">
        <v>80</v>
      </c>
      <c r="Q77" s="22">
        <v>163</v>
      </c>
      <c r="R77" s="38" t="s">
        <v>109</v>
      </c>
      <c r="S77" s="22">
        <v>135</v>
      </c>
      <c r="T77" s="40"/>
      <c r="U77" s="22"/>
      <c r="V77" s="40"/>
      <c r="W77" s="22">
        <f>T77*O77+V77*P77*O77</f>
        <v>0</v>
      </c>
      <c r="X77" s="24">
        <f>T77*E77+V77*F77</f>
        <v>0</v>
      </c>
      <c r="Y77" s="33" t="s">
        <v>868</v>
      </c>
      <c r="Z77" s="22"/>
      <c r="AA77" s="38"/>
    </row>
    <row r="78" spans="1:27" customHeight="1" ht="75.5">
      <c r="A78" s="22"/>
      <c r="B78" s="22" t="s">
        <v>880</v>
      </c>
      <c r="C78" s="22" t="s">
        <v>881</v>
      </c>
      <c r="D78" s="22"/>
      <c r="E78" s="24">
        <v>449.0</v>
      </c>
      <c r="F78" s="24"/>
      <c r="G78" s="27">
        <v>449.0</v>
      </c>
      <c r="H78" s="27"/>
      <c r="I78" s="30">
        <v>426.55</v>
      </c>
      <c r="J78" s="30"/>
      <c r="K78" s="34">
        <v>417.57</v>
      </c>
      <c r="L78" s="34"/>
      <c r="M78" s="37">
        <v>404.1</v>
      </c>
      <c r="N78" s="37"/>
      <c r="O78" s="38">
        <v>1</v>
      </c>
      <c r="P78" s="38">
        <v>60</v>
      </c>
      <c r="Q78" s="22">
        <v>248</v>
      </c>
      <c r="R78" s="38" t="s">
        <v>109</v>
      </c>
      <c r="S78" s="22">
        <v>40</v>
      </c>
      <c r="T78" s="40"/>
      <c r="U78" s="22"/>
      <c r="V78" s="40"/>
      <c r="W78" s="22">
        <f>T78*O78+V78*P78*O78</f>
        <v>0</v>
      </c>
      <c r="X78" s="24">
        <f>T78*E78+V78*F78</f>
        <v>0</v>
      </c>
      <c r="Y78" s="33" t="s">
        <v>882</v>
      </c>
      <c r="Z78" s="22"/>
      <c r="AA78" s="38"/>
    </row>
    <row r="79" spans="1:27" customHeight="1" ht="75.5">
      <c r="A79" s="22"/>
      <c r="B79" s="22" t="s">
        <v>883</v>
      </c>
      <c r="C79" s="22" t="s">
        <v>884</v>
      </c>
      <c r="D79" s="22"/>
      <c r="E79" s="24">
        <v>289.0</v>
      </c>
      <c r="F79" s="24"/>
      <c r="G79" s="27">
        <v>289.0</v>
      </c>
      <c r="H79" s="27"/>
      <c r="I79" s="30">
        <v>274.55</v>
      </c>
      <c r="J79" s="30"/>
      <c r="K79" s="34">
        <v>268.77</v>
      </c>
      <c r="L79" s="34"/>
      <c r="M79" s="37">
        <v>260.1</v>
      </c>
      <c r="N79" s="37"/>
      <c r="O79" s="38">
        <v>1</v>
      </c>
      <c r="P79" s="38">
        <v>84</v>
      </c>
      <c r="Q79" s="22">
        <v>184</v>
      </c>
      <c r="R79" s="38" t="s">
        <v>109</v>
      </c>
      <c r="S79" s="22">
        <v>61</v>
      </c>
      <c r="T79" s="40"/>
      <c r="U79" s="22"/>
      <c r="V79" s="40"/>
      <c r="W79" s="22">
        <f>T79*O79+V79*P79*O79</f>
        <v>0</v>
      </c>
      <c r="X79" s="24">
        <f>T79*E79+V79*F79</f>
        <v>0</v>
      </c>
      <c r="Y79" s="33" t="s">
        <v>885</v>
      </c>
      <c r="Z79" s="22"/>
      <c r="AA79" s="38"/>
    </row>
    <row r="80" spans="1:27" customHeight="1" ht="75.5">
      <c r="A80" s="22"/>
      <c r="B80" s="22" t="s">
        <v>886</v>
      </c>
      <c r="C80" s="22" t="s">
        <v>887</v>
      </c>
      <c r="D80" s="22"/>
      <c r="E80" s="24">
        <v>199.0</v>
      </c>
      <c r="F80" s="24"/>
      <c r="G80" s="27">
        <v>199.0</v>
      </c>
      <c r="H80" s="27"/>
      <c r="I80" s="30">
        <v>189.05</v>
      </c>
      <c r="J80" s="30"/>
      <c r="K80" s="34">
        <v>185.07</v>
      </c>
      <c r="L80" s="34"/>
      <c r="M80" s="37">
        <v>179.1</v>
      </c>
      <c r="N80" s="37"/>
      <c r="O80" s="38">
        <v>1</v>
      </c>
      <c r="P80" s="38">
        <v>60</v>
      </c>
      <c r="Q80" s="22">
        <v>112</v>
      </c>
      <c r="R80" s="38" t="s">
        <v>109</v>
      </c>
      <c r="S80" s="22">
        <v>104</v>
      </c>
      <c r="T80" s="40"/>
      <c r="U80" s="22"/>
      <c r="V80" s="40"/>
      <c r="W80" s="22">
        <f>T80*O80+V80*P80*O80</f>
        <v>0</v>
      </c>
      <c r="X80" s="24">
        <f>T80*E80+V80*F80</f>
        <v>0</v>
      </c>
      <c r="Y80" s="33" t="s">
        <v>888</v>
      </c>
      <c r="Z80" s="22"/>
      <c r="AA80" s="38"/>
    </row>
    <row r="81" spans="1:27" customHeight="1" ht="75.5">
      <c r="A81" s="22"/>
      <c r="B81" s="22" t="s">
        <v>889</v>
      </c>
      <c r="C81" s="22" t="s">
        <v>890</v>
      </c>
      <c r="D81" s="22"/>
      <c r="E81" s="24">
        <v>339.0</v>
      </c>
      <c r="F81" s="24"/>
      <c r="G81" s="27">
        <v>339.0</v>
      </c>
      <c r="H81" s="27"/>
      <c r="I81" s="30">
        <v>322.05</v>
      </c>
      <c r="J81" s="30"/>
      <c r="K81" s="34">
        <v>315.27</v>
      </c>
      <c r="L81" s="34"/>
      <c r="M81" s="37">
        <v>305.1</v>
      </c>
      <c r="N81" s="37"/>
      <c r="O81" s="38">
        <v>1</v>
      </c>
      <c r="P81" s="38">
        <v>60</v>
      </c>
      <c r="Q81" s="22">
        <v>254</v>
      </c>
      <c r="R81" s="38" t="s">
        <v>109</v>
      </c>
      <c r="S81" s="22">
        <v>98</v>
      </c>
      <c r="T81" s="40"/>
      <c r="U81" s="22"/>
      <c r="V81" s="40"/>
      <c r="W81" s="22">
        <f>T81*O81+V81*P81*O81</f>
        <v>0</v>
      </c>
      <c r="X81" s="24">
        <f>T81*E81+V81*F81</f>
        <v>0</v>
      </c>
      <c r="Y81" s="33" t="s">
        <v>891</v>
      </c>
      <c r="Z81" s="22"/>
      <c r="AA81" s="38"/>
    </row>
    <row r="82" spans="1:27" customHeight="1" ht="75.5">
      <c r="A82" s="22"/>
      <c r="B82" s="22" t="s">
        <v>892</v>
      </c>
      <c r="C82" s="22" t="s">
        <v>893</v>
      </c>
      <c r="D82" s="22"/>
      <c r="E82" s="24">
        <v>369.0</v>
      </c>
      <c r="F82" s="24"/>
      <c r="G82" s="27">
        <v>369.0</v>
      </c>
      <c r="H82" s="27"/>
      <c r="I82" s="30">
        <v>350.55</v>
      </c>
      <c r="J82" s="30"/>
      <c r="K82" s="34">
        <v>343.17</v>
      </c>
      <c r="L82" s="34"/>
      <c r="M82" s="37">
        <v>332.1</v>
      </c>
      <c r="N82" s="37"/>
      <c r="O82" s="38">
        <v>1</v>
      </c>
      <c r="P82" s="38">
        <v>48</v>
      </c>
      <c r="Q82" s="22">
        <v>254</v>
      </c>
      <c r="R82" s="38" t="s">
        <v>109</v>
      </c>
      <c r="S82" s="22">
        <v>125</v>
      </c>
      <c r="T82" s="40"/>
      <c r="U82" s="22"/>
      <c r="V82" s="40"/>
      <c r="W82" s="22">
        <f>T82*O82+V82*P82*O82</f>
        <v>0</v>
      </c>
      <c r="X82" s="24">
        <f>T82*E82+V82*F82</f>
        <v>0</v>
      </c>
      <c r="Y82" s="33" t="s">
        <v>894</v>
      </c>
      <c r="Z82" s="22"/>
      <c r="AA82" s="38"/>
    </row>
    <row r="83" spans="1:27" customHeight="1" ht="75.5">
      <c r="A83" s="22"/>
      <c r="B83" s="22" t="s">
        <v>895</v>
      </c>
      <c r="C83" s="22" t="s">
        <v>896</v>
      </c>
      <c r="D83" s="22"/>
      <c r="E83" s="24">
        <v>379.0</v>
      </c>
      <c r="F83" s="24"/>
      <c r="G83" s="27">
        <v>379.0</v>
      </c>
      <c r="H83" s="27"/>
      <c r="I83" s="30">
        <v>360.05</v>
      </c>
      <c r="J83" s="30"/>
      <c r="K83" s="34">
        <v>352.47</v>
      </c>
      <c r="L83" s="34"/>
      <c r="M83" s="37">
        <v>341.1</v>
      </c>
      <c r="N83" s="37"/>
      <c r="O83" s="38">
        <v>1</v>
      </c>
      <c r="P83" s="38">
        <v>48</v>
      </c>
      <c r="Q83" s="22">
        <v>369</v>
      </c>
      <c r="R83" s="38" t="s">
        <v>109</v>
      </c>
      <c r="S83" s="22">
        <v>34</v>
      </c>
      <c r="T83" s="40"/>
      <c r="U83" s="22"/>
      <c r="V83" s="40"/>
      <c r="W83" s="22">
        <f>T83*O83+V83*P83*O83</f>
        <v>0</v>
      </c>
      <c r="X83" s="24">
        <f>T83*E83+V83*F83</f>
        <v>0</v>
      </c>
      <c r="Y83" s="33" t="s">
        <v>897</v>
      </c>
      <c r="Z83" s="22"/>
      <c r="AA83" s="38"/>
    </row>
    <row r="84" spans="1:27" customHeight="1" ht="75.5">
      <c r="A84" s="22"/>
      <c r="B84" s="22" t="s">
        <v>898</v>
      </c>
      <c r="C84" s="22" t="s">
        <v>899</v>
      </c>
      <c r="D84" s="22"/>
      <c r="E84" s="24">
        <v>379.0</v>
      </c>
      <c r="F84" s="24"/>
      <c r="G84" s="27">
        <v>379.0</v>
      </c>
      <c r="H84" s="27"/>
      <c r="I84" s="30">
        <v>360.05</v>
      </c>
      <c r="J84" s="30"/>
      <c r="K84" s="34">
        <v>352.47</v>
      </c>
      <c r="L84" s="34"/>
      <c r="M84" s="37">
        <v>341.1</v>
      </c>
      <c r="N84" s="37"/>
      <c r="O84" s="38">
        <v>1</v>
      </c>
      <c r="P84" s="38">
        <v>48</v>
      </c>
      <c r="Q84" s="22">
        <v>361</v>
      </c>
      <c r="R84" s="38" t="s">
        <v>109</v>
      </c>
      <c r="S84" s="22">
        <v>80</v>
      </c>
      <c r="T84" s="40"/>
      <c r="U84" s="22"/>
      <c r="V84" s="40"/>
      <c r="W84" s="22">
        <f>T84*O84+V84*P84*O84</f>
        <v>0</v>
      </c>
      <c r="X84" s="24">
        <f>T84*E84+V84*F84</f>
        <v>0</v>
      </c>
      <c r="Y84" s="33" t="s">
        <v>900</v>
      </c>
      <c r="Z84" s="22"/>
      <c r="AA84" s="38"/>
    </row>
    <row r="85" spans="1:27" customHeight="1" ht="75.5">
      <c r="A85" s="22"/>
      <c r="B85" s="22" t="s">
        <v>901</v>
      </c>
      <c r="C85" s="22" t="s">
        <v>902</v>
      </c>
      <c r="D85" s="22"/>
      <c r="E85" s="24">
        <v>239.0</v>
      </c>
      <c r="F85" s="24"/>
      <c r="G85" s="27">
        <v>239.0</v>
      </c>
      <c r="H85" s="27"/>
      <c r="I85" s="30">
        <v>227.05</v>
      </c>
      <c r="J85" s="30"/>
      <c r="K85" s="34">
        <v>222.27</v>
      </c>
      <c r="L85" s="34"/>
      <c r="M85" s="37">
        <v>215.1</v>
      </c>
      <c r="N85" s="37"/>
      <c r="O85" s="38">
        <v>1</v>
      </c>
      <c r="P85" s="38">
        <v>80</v>
      </c>
      <c r="Q85" s="22">
        <v>157</v>
      </c>
      <c r="R85" s="38" t="s">
        <v>109</v>
      </c>
      <c r="S85" s="22">
        <v>53</v>
      </c>
      <c r="T85" s="40"/>
      <c r="U85" s="22"/>
      <c r="V85" s="40"/>
      <c r="W85" s="22">
        <f>T85*O85+V85*P85*O85</f>
        <v>0</v>
      </c>
      <c r="X85" s="24">
        <f>T85*E85+V85*F85</f>
        <v>0</v>
      </c>
      <c r="Y85" s="33" t="s">
        <v>903</v>
      </c>
      <c r="Z85" s="22"/>
      <c r="AA85" s="38"/>
    </row>
    <row r="86" spans="1:27" customHeight="1" ht="75.5">
      <c r="A86" s="22"/>
      <c r="B86" s="22" t="s">
        <v>904</v>
      </c>
      <c r="C86" s="22" t="s">
        <v>905</v>
      </c>
      <c r="D86" s="22"/>
      <c r="E86" s="24">
        <v>409.0</v>
      </c>
      <c r="F86" s="24"/>
      <c r="G86" s="27">
        <v>409.0</v>
      </c>
      <c r="H86" s="27"/>
      <c r="I86" s="30">
        <v>388.55</v>
      </c>
      <c r="J86" s="30"/>
      <c r="K86" s="34">
        <v>380.37</v>
      </c>
      <c r="L86" s="34"/>
      <c r="M86" s="37">
        <v>368.1</v>
      </c>
      <c r="N86" s="37"/>
      <c r="O86" s="38">
        <v>1</v>
      </c>
      <c r="P86" s="38">
        <v>64</v>
      </c>
      <c r="Q86" s="22">
        <v>193</v>
      </c>
      <c r="R86" s="38" t="s">
        <v>109</v>
      </c>
      <c r="S86" s="22">
        <v>12</v>
      </c>
      <c r="T86" s="40"/>
      <c r="U86" s="22"/>
      <c r="V86" s="40"/>
      <c r="W86" s="22">
        <f>T86*O86+V86*P86*O86</f>
        <v>0</v>
      </c>
      <c r="X86" s="24">
        <f>T86*E86+V86*F86</f>
        <v>0</v>
      </c>
      <c r="Y86" s="33" t="s">
        <v>906</v>
      </c>
      <c r="Z86" s="22"/>
      <c r="AA86" s="38"/>
    </row>
    <row r="87" spans="1:27" customHeight="1" ht="75.5">
      <c r="A87" s="22"/>
      <c r="B87" s="22" t="s">
        <v>907</v>
      </c>
      <c r="C87" s="22" t="s">
        <v>908</v>
      </c>
      <c r="D87" s="22"/>
      <c r="E87" s="24">
        <v>219.0</v>
      </c>
      <c r="F87" s="24"/>
      <c r="G87" s="27">
        <v>219.0</v>
      </c>
      <c r="H87" s="27"/>
      <c r="I87" s="30">
        <v>208.05</v>
      </c>
      <c r="J87" s="30"/>
      <c r="K87" s="34">
        <v>203.67</v>
      </c>
      <c r="L87" s="34"/>
      <c r="M87" s="37">
        <v>197.1</v>
      </c>
      <c r="N87" s="37"/>
      <c r="O87" s="38">
        <v>1</v>
      </c>
      <c r="P87" s="38">
        <v>60</v>
      </c>
      <c r="Q87" s="22">
        <v>165</v>
      </c>
      <c r="R87" s="38" t="s">
        <v>109</v>
      </c>
      <c r="S87" s="22">
        <v>23</v>
      </c>
      <c r="T87" s="40"/>
      <c r="U87" s="22"/>
      <c r="V87" s="40"/>
      <c r="W87" s="22">
        <f>T87*O87+V87*P87*O87</f>
        <v>0</v>
      </c>
      <c r="X87" s="24">
        <f>T87*E87+V87*F87</f>
        <v>0</v>
      </c>
      <c r="Y87" s="33" t="s">
        <v>909</v>
      </c>
      <c r="Z87" s="22"/>
      <c r="AA87" s="38"/>
    </row>
    <row r="88" spans="1:27" customHeight="1" ht="75.5">
      <c r="A88" s="22"/>
      <c r="B88" s="22" t="s">
        <v>910</v>
      </c>
      <c r="C88" s="22" t="s">
        <v>911</v>
      </c>
      <c r="D88" s="22"/>
      <c r="E88" s="24">
        <v>459.0</v>
      </c>
      <c r="F88" s="24"/>
      <c r="G88" s="27">
        <v>459.0</v>
      </c>
      <c r="H88" s="27"/>
      <c r="I88" s="30">
        <v>436.05</v>
      </c>
      <c r="J88" s="30"/>
      <c r="K88" s="34">
        <v>426.87</v>
      </c>
      <c r="L88" s="34"/>
      <c r="M88" s="37">
        <v>413.1</v>
      </c>
      <c r="N88" s="37"/>
      <c r="O88" s="38">
        <v>1</v>
      </c>
      <c r="P88" s="38">
        <v>50</v>
      </c>
      <c r="Q88" s="22">
        <v>262</v>
      </c>
      <c r="R88" s="38" t="s">
        <v>109</v>
      </c>
      <c r="S88" s="22">
        <v>26</v>
      </c>
      <c r="T88" s="40"/>
      <c r="U88" s="22"/>
      <c r="V88" s="40"/>
      <c r="W88" s="22">
        <f>T88*O88+V88*P88*O88</f>
        <v>0</v>
      </c>
      <c r="X88" s="24">
        <f>T88*E88+V88*F88</f>
        <v>0</v>
      </c>
      <c r="Y88" s="33" t="s">
        <v>912</v>
      </c>
      <c r="Z88" s="22"/>
      <c r="AA88" s="38"/>
    </row>
    <row r="89" spans="1:27" customHeight="1" ht="75.5">
      <c r="A89" s="22"/>
      <c r="B89" s="22" t="s">
        <v>913</v>
      </c>
      <c r="C89" s="22" t="s">
        <v>914</v>
      </c>
      <c r="D89" s="22"/>
      <c r="E89" s="24">
        <v>369.0</v>
      </c>
      <c r="F89" s="24"/>
      <c r="G89" s="27">
        <v>18.45</v>
      </c>
      <c r="H89" s="27"/>
      <c r="I89" s="30">
        <v>17.53</v>
      </c>
      <c r="J89" s="30"/>
      <c r="K89" s="34">
        <v>17.16</v>
      </c>
      <c r="L89" s="34"/>
      <c r="M89" s="37">
        <v>16.61</v>
      </c>
      <c r="N89" s="37"/>
      <c r="O89" s="38">
        <v>20</v>
      </c>
      <c r="P89" s="38">
        <v>158</v>
      </c>
      <c r="Q89" s="22">
        <v>211</v>
      </c>
      <c r="R89" s="38" t="s">
        <v>109</v>
      </c>
      <c r="S89" s="22">
        <v>95</v>
      </c>
      <c r="T89" s="40"/>
      <c r="U89" s="22"/>
      <c r="V89" s="40"/>
      <c r="W89" s="22">
        <f>T89*O89+V89*P89*O89</f>
        <v>0</v>
      </c>
      <c r="X89" s="24">
        <f>T89*E89+V89*F89</f>
        <v>0</v>
      </c>
      <c r="Y89" s="33" t="s">
        <v>915</v>
      </c>
      <c r="Z89" s="22"/>
      <c r="AA89" s="38"/>
    </row>
    <row r="90" spans="1:27" customHeight="1" ht="75.5">
      <c r="A90" s="22"/>
      <c r="B90" s="22" t="s">
        <v>916</v>
      </c>
      <c r="C90" s="22" t="s">
        <v>917</v>
      </c>
      <c r="D90" s="22"/>
      <c r="E90" s="24">
        <v>249.0</v>
      </c>
      <c r="F90" s="24"/>
      <c r="G90" s="27">
        <v>249.0</v>
      </c>
      <c r="H90" s="27"/>
      <c r="I90" s="30">
        <v>236.55</v>
      </c>
      <c r="J90" s="30"/>
      <c r="K90" s="34">
        <v>231.57</v>
      </c>
      <c r="L90" s="34"/>
      <c r="M90" s="37">
        <v>224.1</v>
      </c>
      <c r="N90" s="37"/>
      <c r="O90" s="38">
        <v>1</v>
      </c>
      <c r="P90" s="38">
        <v>48</v>
      </c>
      <c r="Q90" s="22">
        <v>258</v>
      </c>
      <c r="R90" s="38" t="s">
        <v>109</v>
      </c>
      <c r="S90" s="22">
        <v>15</v>
      </c>
      <c r="T90" s="40"/>
      <c r="U90" s="22"/>
      <c r="V90" s="40"/>
      <c r="W90" s="22">
        <f>T90*O90+V90*P90*O90</f>
        <v>0</v>
      </c>
      <c r="X90" s="24">
        <f>T90*E90+V90*F90</f>
        <v>0</v>
      </c>
      <c r="Y90" s="33" t="s">
        <v>918</v>
      </c>
      <c r="Z90" s="22"/>
      <c r="AA90" s="38"/>
    </row>
    <row r="91" spans="1:27" customHeight="1" ht="75.5">
      <c r="A91" s="22"/>
      <c r="B91" s="22" t="s">
        <v>919</v>
      </c>
      <c r="C91" s="22" t="s">
        <v>920</v>
      </c>
      <c r="D91" s="22"/>
      <c r="E91" s="24">
        <v>389.0</v>
      </c>
      <c r="F91" s="24"/>
      <c r="G91" s="27">
        <v>389.0</v>
      </c>
      <c r="H91" s="27"/>
      <c r="I91" s="30">
        <v>369.55</v>
      </c>
      <c r="J91" s="30"/>
      <c r="K91" s="34">
        <v>361.77</v>
      </c>
      <c r="L91" s="34"/>
      <c r="M91" s="37">
        <v>350.1</v>
      </c>
      <c r="N91" s="37"/>
      <c r="O91" s="38">
        <v>1</v>
      </c>
      <c r="P91" s="38">
        <v>48</v>
      </c>
      <c r="Q91" s="22">
        <v>284</v>
      </c>
      <c r="R91" s="38" t="s">
        <v>109</v>
      </c>
      <c r="S91" s="22">
        <v>31</v>
      </c>
      <c r="T91" s="40"/>
      <c r="U91" s="22"/>
      <c r="V91" s="40"/>
      <c r="W91" s="22">
        <f>T91*O91+V91*P91*O91</f>
        <v>0</v>
      </c>
      <c r="X91" s="24">
        <f>T91*E91+V91*F91</f>
        <v>0</v>
      </c>
      <c r="Y91" s="33" t="s">
        <v>921</v>
      </c>
      <c r="Z91" s="22"/>
      <c r="AA91" s="38"/>
    </row>
    <row r="92" spans="1:27" customHeight="1" ht="75.5">
      <c r="A92" s="22"/>
      <c r="B92" s="22" t="s">
        <v>922</v>
      </c>
      <c r="C92" s="22" t="s">
        <v>923</v>
      </c>
      <c r="D92" s="22"/>
      <c r="E92" s="24">
        <v>369.0</v>
      </c>
      <c r="F92" s="24"/>
      <c r="G92" s="27">
        <v>369.0</v>
      </c>
      <c r="H92" s="27"/>
      <c r="I92" s="30">
        <v>350.55</v>
      </c>
      <c r="J92" s="30"/>
      <c r="K92" s="34">
        <v>343.17</v>
      </c>
      <c r="L92" s="34"/>
      <c r="M92" s="37">
        <v>332.1</v>
      </c>
      <c r="N92" s="37"/>
      <c r="O92" s="38">
        <v>1</v>
      </c>
      <c r="P92" s="38">
        <v>60</v>
      </c>
      <c r="Q92" s="22">
        <v>237</v>
      </c>
      <c r="R92" s="38" t="s">
        <v>109</v>
      </c>
      <c r="S92" s="22">
        <v>42</v>
      </c>
      <c r="T92" s="40"/>
      <c r="U92" s="22"/>
      <c r="V92" s="40"/>
      <c r="W92" s="22">
        <f>T92*O92+V92*P92*O92</f>
        <v>0</v>
      </c>
      <c r="X92" s="24">
        <f>T92*E92+V92*F92</f>
        <v>0</v>
      </c>
      <c r="Y92" s="33" t="s">
        <v>924</v>
      </c>
      <c r="Z92" s="22"/>
      <c r="AA92" s="38"/>
    </row>
    <row r="93" spans="1:27" customHeight="1" ht="75.5">
      <c r="A93" s="22"/>
      <c r="B93" s="22" t="s">
        <v>925</v>
      </c>
      <c r="C93" s="22" t="s">
        <v>926</v>
      </c>
      <c r="D93" s="22"/>
      <c r="E93" s="24">
        <v>309.0</v>
      </c>
      <c r="F93" s="24"/>
      <c r="G93" s="27">
        <v>309.0</v>
      </c>
      <c r="H93" s="27"/>
      <c r="I93" s="30">
        <v>293.55</v>
      </c>
      <c r="J93" s="30"/>
      <c r="K93" s="34">
        <v>287.37</v>
      </c>
      <c r="L93" s="34"/>
      <c r="M93" s="37">
        <v>278.1</v>
      </c>
      <c r="N93" s="37"/>
      <c r="O93" s="38">
        <v>1</v>
      </c>
      <c r="P93" s="38">
        <v>64</v>
      </c>
      <c r="Q93" s="22">
        <v>270</v>
      </c>
      <c r="R93" s="38" t="s">
        <v>109</v>
      </c>
      <c r="S93" s="22">
        <v>40</v>
      </c>
      <c r="T93" s="40"/>
      <c r="U93" s="22"/>
      <c r="V93" s="40"/>
      <c r="W93" s="22">
        <f>T93*O93+V93*P93*O93</f>
        <v>0</v>
      </c>
      <c r="X93" s="24">
        <f>T93*E93+V93*F93</f>
        <v>0</v>
      </c>
      <c r="Y93" s="33" t="s">
        <v>927</v>
      </c>
      <c r="Z93" s="22"/>
      <c r="AA93" s="38"/>
    </row>
    <row r="94" spans="1:27" customHeight="1" ht="75.5">
      <c r="A94" s="22"/>
      <c r="B94" s="22" t="s">
        <v>928</v>
      </c>
      <c r="C94" s="22" t="s">
        <v>929</v>
      </c>
      <c r="D94" s="22"/>
      <c r="E94" s="24">
        <v>269.0</v>
      </c>
      <c r="F94" s="24"/>
      <c r="G94" s="27">
        <v>269.0</v>
      </c>
      <c r="H94" s="27"/>
      <c r="I94" s="30">
        <v>255.55</v>
      </c>
      <c r="J94" s="30"/>
      <c r="K94" s="34">
        <v>250.17</v>
      </c>
      <c r="L94" s="34"/>
      <c r="M94" s="37">
        <v>242.1</v>
      </c>
      <c r="N94" s="37"/>
      <c r="O94" s="38">
        <v>1</v>
      </c>
      <c r="P94" s="38">
        <v>72</v>
      </c>
      <c r="Q94" s="22">
        <v>220</v>
      </c>
      <c r="R94" s="38" t="s">
        <v>109</v>
      </c>
      <c r="S94" s="22">
        <v>54</v>
      </c>
      <c r="T94" s="40"/>
      <c r="U94" s="22"/>
      <c r="V94" s="40"/>
      <c r="W94" s="22">
        <f>T94*O94+V94*P94*O94</f>
        <v>0</v>
      </c>
      <c r="X94" s="24">
        <f>T94*E94+V94*F94</f>
        <v>0</v>
      </c>
      <c r="Y94" s="33" t="s">
        <v>930</v>
      </c>
      <c r="Z94" s="22"/>
      <c r="AA94" s="38"/>
    </row>
    <row r="95" spans="1:27" customHeight="1" ht="75.5">
      <c r="A95" s="22"/>
      <c r="B95" s="22" t="s">
        <v>931</v>
      </c>
      <c r="C95" s="22" t="s">
        <v>932</v>
      </c>
      <c r="D95" s="22"/>
      <c r="E95" s="24">
        <v>379.0</v>
      </c>
      <c r="F95" s="24"/>
      <c r="G95" s="27">
        <v>379.0</v>
      </c>
      <c r="H95" s="27"/>
      <c r="I95" s="30">
        <v>360.05</v>
      </c>
      <c r="J95" s="30"/>
      <c r="K95" s="34">
        <v>352.47</v>
      </c>
      <c r="L95" s="34"/>
      <c r="M95" s="37">
        <v>341.1</v>
      </c>
      <c r="N95" s="37"/>
      <c r="O95" s="38">
        <v>1</v>
      </c>
      <c r="P95" s="38">
        <v>48</v>
      </c>
      <c r="Q95" s="22">
        <v>261</v>
      </c>
      <c r="R95" s="38" t="s">
        <v>109</v>
      </c>
      <c r="S95" s="22">
        <v>21</v>
      </c>
      <c r="T95" s="40"/>
      <c r="U95" s="22"/>
      <c r="V95" s="40"/>
      <c r="W95" s="22">
        <f>T95*O95+V95*P95*O95</f>
        <v>0</v>
      </c>
      <c r="X95" s="24">
        <f>T95*E95+V95*F95</f>
        <v>0</v>
      </c>
      <c r="Y95" s="33" t="s">
        <v>933</v>
      </c>
      <c r="Z95" s="22"/>
      <c r="AA95" s="38"/>
    </row>
    <row r="96" spans="1:27" customHeight="1" ht="75.5">
      <c r="A96" s="22"/>
      <c r="B96" s="22" t="s">
        <v>934</v>
      </c>
      <c r="C96" s="22" t="s">
        <v>890</v>
      </c>
      <c r="D96" s="22"/>
      <c r="E96" s="24">
        <v>339.0</v>
      </c>
      <c r="F96" s="24"/>
      <c r="G96" s="27">
        <v>339.0</v>
      </c>
      <c r="H96" s="27"/>
      <c r="I96" s="30">
        <v>322.05</v>
      </c>
      <c r="J96" s="30"/>
      <c r="K96" s="34">
        <v>315.27</v>
      </c>
      <c r="L96" s="34"/>
      <c r="M96" s="37">
        <v>305.1</v>
      </c>
      <c r="N96" s="37"/>
      <c r="O96" s="38">
        <v>1</v>
      </c>
      <c r="P96" s="38">
        <v>60</v>
      </c>
      <c r="Q96" s="22">
        <v>254</v>
      </c>
      <c r="R96" s="38" t="s">
        <v>109</v>
      </c>
      <c r="S96" s="22">
        <v>35</v>
      </c>
      <c r="T96" s="40"/>
      <c r="U96" s="22"/>
      <c r="V96" s="40"/>
      <c r="W96" s="22">
        <f>T96*O96+V96*P96*O96</f>
        <v>0</v>
      </c>
      <c r="X96" s="24">
        <f>T96*E96+V96*F96</f>
        <v>0</v>
      </c>
      <c r="Y96" s="33" t="s">
        <v>891</v>
      </c>
      <c r="Z96" s="22"/>
      <c r="AA96" s="38"/>
    </row>
    <row r="97" spans="1:27" customHeight="1" ht="75.5">
      <c r="A97" s="22"/>
      <c r="B97" s="22" t="s">
        <v>935</v>
      </c>
      <c r="C97" s="22" t="s">
        <v>936</v>
      </c>
      <c r="D97" s="22"/>
      <c r="E97" s="24">
        <v>239.0</v>
      </c>
      <c r="F97" s="24"/>
      <c r="G97" s="27">
        <v>239.0</v>
      </c>
      <c r="H97" s="27"/>
      <c r="I97" s="30">
        <v>227.05</v>
      </c>
      <c r="J97" s="30"/>
      <c r="K97" s="34">
        <v>222.27</v>
      </c>
      <c r="L97" s="34"/>
      <c r="M97" s="37">
        <v>215.1</v>
      </c>
      <c r="N97" s="37"/>
      <c r="O97" s="38">
        <v>1</v>
      </c>
      <c r="P97" s="38">
        <v>80</v>
      </c>
      <c r="Q97" s="22">
        <v>157</v>
      </c>
      <c r="R97" s="38" t="s">
        <v>109</v>
      </c>
      <c r="S97" s="22">
        <v>50</v>
      </c>
      <c r="T97" s="40"/>
      <c r="U97" s="22"/>
      <c r="V97" s="40"/>
      <c r="W97" s="22">
        <f>T97*O97+V97*P97*O97</f>
        <v>0</v>
      </c>
      <c r="X97" s="24">
        <f>T97*E97+V97*F97</f>
        <v>0</v>
      </c>
      <c r="Y97" s="33" t="s">
        <v>903</v>
      </c>
      <c r="Z97" s="22"/>
      <c r="AA97" s="38"/>
    </row>
    <row r="98" spans="1:27" customHeight="1" ht="75.5">
      <c r="A98" s="22"/>
      <c r="B98" s="22" t="s">
        <v>937</v>
      </c>
      <c r="C98" s="22" t="s">
        <v>938</v>
      </c>
      <c r="D98" s="22"/>
      <c r="E98" s="24">
        <v>175.0</v>
      </c>
      <c r="F98" s="24"/>
      <c r="G98" s="27">
        <v>175.0</v>
      </c>
      <c r="H98" s="27"/>
      <c r="I98" s="30">
        <v>166.25</v>
      </c>
      <c r="J98" s="30"/>
      <c r="K98" s="34">
        <v>162.75</v>
      </c>
      <c r="L98" s="34"/>
      <c r="M98" s="37">
        <v>157.5</v>
      </c>
      <c r="N98" s="37"/>
      <c r="O98" s="38">
        <v>1</v>
      </c>
      <c r="P98" s="38">
        <v>72</v>
      </c>
      <c r="Q98" s="22">
        <v>159</v>
      </c>
      <c r="R98" s="38" t="s">
        <v>109</v>
      </c>
      <c r="S98" s="22">
        <v>194</v>
      </c>
      <c r="T98" s="40"/>
      <c r="U98" s="22"/>
      <c r="V98" s="40"/>
      <c r="W98" s="22">
        <f>T98*O98+V98*P98*O98</f>
        <v>0</v>
      </c>
      <c r="X98" s="24">
        <f>T98*E98+V98*F98</f>
        <v>0</v>
      </c>
      <c r="Y98" s="33" t="s">
        <v>939</v>
      </c>
      <c r="Z98" s="22"/>
      <c r="AA98" s="38"/>
    </row>
    <row r="99" spans="1:27" customHeight="1" ht="75.5">
      <c r="A99" s="22"/>
      <c r="B99" s="22" t="s">
        <v>940</v>
      </c>
      <c r="C99" s="22" t="s">
        <v>941</v>
      </c>
      <c r="D99" s="22"/>
      <c r="E99" s="24">
        <v>239.0</v>
      </c>
      <c r="F99" s="24"/>
      <c r="G99" s="27">
        <v>239.0</v>
      </c>
      <c r="H99" s="27"/>
      <c r="I99" s="30">
        <v>227.05</v>
      </c>
      <c r="J99" s="30"/>
      <c r="K99" s="34">
        <v>222.27</v>
      </c>
      <c r="L99" s="34"/>
      <c r="M99" s="37">
        <v>215.1</v>
      </c>
      <c r="N99" s="37"/>
      <c r="O99" s="38">
        <v>1</v>
      </c>
      <c r="P99" s="38">
        <v>80</v>
      </c>
      <c r="Q99" s="22">
        <v>164</v>
      </c>
      <c r="R99" s="38" t="s">
        <v>109</v>
      </c>
      <c r="S99" s="22">
        <v>54</v>
      </c>
      <c r="T99" s="40"/>
      <c r="U99" s="22"/>
      <c r="V99" s="40"/>
      <c r="W99" s="22">
        <f>T99*O99+V99*P99*O99</f>
        <v>0</v>
      </c>
      <c r="X99" s="24">
        <f>T99*E99+V99*F99</f>
        <v>0</v>
      </c>
      <c r="Y99" s="33" t="s">
        <v>942</v>
      </c>
      <c r="Z99" s="22"/>
      <c r="AA99" s="38"/>
    </row>
    <row r="100" spans="1:27" customHeight="1" ht="75.5">
      <c r="A100" s="22"/>
      <c r="B100" s="22" t="s">
        <v>943</v>
      </c>
      <c r="C100" s="22" t="s">
        <v>944</v>
      </c>
      <c r="D100" s="22"/>
      <c r="E100" s="24">
        <v>119.0</v>
      </c>
      <c r="F100" s="24"/>
      <c r="G100" s="27">
        <v>119.0</v>
      </c>
      <c r="H100" s="27"/>
      <c r="I100" s="30">
        <v>113.05</v>
      </c>
      <c r="J100" s="30"/>
      <c r="K100" s="34">
        <v>110.67</v>
      </c>
      <c r="L100" s="34"/>
      <c r="M100" s="37">
        <v>107.1</v>
      </c>
      <c r="N100" s="37"/>
      <c r="O100" s="38">
        <v>1</v>
      </c>
      <c r="P100" s="38">
        <v>84</v>
      </c>
      <c r="Q100" s="22">
        <v>105</v>
      </c>
      <c r="R100" s="38" t="s">
        <v>109</v>
      </c>
      <c r="S100" s="22">
        <v>65</v>
      </c>
      <c r="T100" s="40"/>
      <c r="U100" s="22"/>
      <c r="V100" s="40"/>
      <c r="W100" s="22">
        <f>T100*O100+V100*P100*O100</f>
        <v>0</v>
      </c>
      <c r="X100" s="24">
        <f>T100*E100+V100*F100</f>
        <v>0</v>
      </c>
      <c r="Y100" s="33" t="s">
        <v>945</v>
      </c>
      <c r="Z100" s="22"/>
      <c r="AA100" s="38"/>
    </row>
    <row r="101" spans="1:27" customHeight="1" ht="75.5">
      <c r="A101" s="22"/>
      <c r="B101" s="22" t="s">
        <v>946</v>
      </c>
      <c r="C101" s="22" t="s">
        <v>947</v>
      </c>
      <c r="D101" s="22"/>
      <c r="E101" s="24">
        <v>389.0</v>
      </c>
      <c r="F101" s="24"/>
      <c r="G101" s="27">
        <v>389.0</v>
      </c>
      <c r="H101" s="27"/>
      <c r="I101" s="30">
        <v>369.55</v>
      </c>
      <c r="J101" s="30"/>
      <c r="K101" s="34">
        <v>361.77</v>
      </c>
      <c r="L101" s="34"/>
      <c r="M101" s="37">
        <v>350.1</v>
      </c>
      <c r="N101" s="37"/>
      <c r="O101" s="38">
        <v>1</v>
      </c>
      <c r="P101" s="38">
        <v>60</v>
      </c>
      <c r="Q101" s="22">
        <v>258</v>
      </c>
      <c r="R101" s="38" t="s">
        <v>109</v>
      </c>
      <c r="S101" s="22">
        <v>17</v>
      </c>
      <c r="T101" s="40"/>
      <c r="U101" s="22"/>
      <c r="V101" s="40"/>
      <c r="W101" s="22">
        <f>T101*O101+V101*P101*O101</f>
        <v>0</v>
      </c>
      <c r="X101" s="24">
        <f>T101*E101+V101*F101</f>
        <v>0</v>
      </c>
      <c r="Y101" s="33" t="s">
        <v>948</v>
      </c>
      <c r="Z101" s="22"/>
      <c r="AA101" s="38"/>
    </row>
    <row r="102" spans="1:27" customHeight="1" ht="75.5">
      <c r="A102" s="22"/>
      <c r="B102" s="22" t="s">
        <v>949</v>
      </c>
      <c r="C102" s="22" t="s">
        <v>950</v>
      </c>
      <c r="D102" s="22"/>
      <c r="E102" s="24">
        <v>519.0</v>
      </c>
      <c r="F102" s="24"/>
      <c r="G102" s="27">
        <v>519.0</v>
      </c>
      <c r="H102" s="27"/>
      <c r="I102" s="30">
        <v>493.05</v>
      </c>
      <c r="J102" s="30"/>
      <c r="K102" s="34">
        <v>482.67</v>
      </c>
      <c r="L102" s="34"/>
      <c r="M102" s="37">
        <v>467.1</v>
      </c>
      <c r="N102" s="37"/>
      <c r="O102" s="38">
        <v>1</v>
      </c>
      <c r="P102" s="38">
        <v>50</v>
      </c>
      <c r="Q102" s="22">
        <v>265</v>
      </c>
      <c r="R102" s="38" t="s">
        <v>109</v>
      </c>
      <c r="S102" s="22">
        <v>19</v>
      </c>
      <c r="T102" s="40"/>
      <c r="U102" s="22"/>
      <c r="V102" s="40"/>
      <c r="W102" s="22">
        <f>T102*O102+V102*P102*O102</f>
        <v>0</v>
      </c>
      <c r="X102" s="24">
        <f>T102*E102+V102*F102</f>
        <v>0</v>
      </c>
      <c r="Y102" s="33" t="s">
        <v>951</v>
      </c>
      <c r="Z102" s="22"/>
      <c r="AA102" s="38"/>
    </row>
    <row r="103" spans="1:27" customHeight="1" ht="75.5">
      <c r="A103" s="22"/>
      <c r="B103" s="22" t="s">
        <v>952</v>
      </c>
      <c r="C103" s="22" t="s">
        <v>953</v>
      </c>
      <c r="D103" s="22"/>
      <c r="E103" s="24">
        <v>239.0</v>
      </c>
      <c r="F103" s="24"/>
      <c r="G103" s="27">
        <v>239.0</v>
      </c>
      <c r="H103" s="27"/>
      <c r="I103" s="30">
        <v>227.05</v>
      </c>
      <c r="J103" s="30"/>
      <c r="K103" s="34">
        <v>222.27</v>
      </c>
      <c r="L103" s="34"/>
      <c r="M103" s="37">
        <v>215.1</v>
      </c>
      <c r="N103" s="37"/>
      <c r="O103" s="38">
        <v>1</v>
      </c>
      <c r="P103" s="38">
        <v>48</v>
      </c>
      <c r="Q103" s="22">
        <v>183</v>
      </c>
      <c r="R103" s="38" t="s">
        <v>109</v>
      </c>
      <c r="S103" s="22">
        <v>25</v>
      </c>
      <c r="T103" s="40"/>
      <c r="U103" s="22"/>
      <c r="V103" s="40"/>
      <c r="W103" s="22">
        <f>T103*O103+V103*P103*O103</f>
        <v>0</v>
      </c>
      <c r="X103" s="24">
        <f>T103*E103+V103*F103</f>
        <v>0</v>
      </c>
      <c r="Y103" s="33" t="s">
        <v>954</v>
      </c>
      <c r="Z103" s="22"/>
      <c r="AA103" s="38"/>
    </row>
    <row r="104" spans="1:27" customHeight="1" ht="75.5">
      <c r="A104" s="22"/>
      <c r="B104" s="22" t="s">
        <v>955</v>
      </c>
      <c r="C104" s="22" t="s">
        <v>956</v>
      </c>
      <c r="D104" s="22"/>
      <c r="E104" s="24">
        <v>639.0</v>
      </c>
      <c r="F104" s="24"/>
      <c r="G104" s="27">
        <v>639.0</v>
      </c>
      <c r="H104" s="27"/>
      <c r="I104" s="30">
        <v>607.05</v>
      </c>
      <c r="J104" s="30"/>
      <c r="K104" s="34">
        <v>594.27</v>
      </c>
      <c r="L104" s="34"/>
      <c r="M104" s="37">
        <v>575.1</v>
      </c>
      <c r="N104" s="37"/>
      <c r="O104" s="38">
        <v>1</v>
      </c>
      <c r="P104" s="38">
        <v>36</v>
      </c>
      <c r="Q104" s="22">
        <v>414</v>
      </c>
      <c r="R104" s="38" t="s">
        <v>109</v>
      </c>
      <c r="S104" s="22">
        <v>17</v>
      </c>
      <c r="T104" s="40"/>
      <c r="U104" s="22"/>
      <c r="V104" s="40"/>
      <c r="W104" s="22">
        <f>T104*O104+V104*P104*O104</f>
        <v>0</v>
      </c>
      <c r="X104" s="24">
        <f>T104*E104+V104*F104</f>
        <v>0</v>
      </c>
      <c r="Y104" s="33" t="s">
        <v>957</v>
      </c>
      <c r="Z104" s="22"/>
      <c r="AA104" s="38"/>
    </row>
    <row r="105" spans="1:27" customHeight="1" ht="75.5">
      <c r="A105" s="22"/>
      <c r="B105" s="22" t="s">
        <v>958</v>
      </c>
      <c r="C105" s="22" t="s">
        <v>959</v>
      </c>
      <c r="D105" s="22"/>
      <c r="E105" s="24">
        <v>289.0</v>
      </c>
      <c r="F105" s="24"/>
      <c r="G105" s="27">
        <v>289.0</v>
      </c>
      <c r="H105" s="27"/>
      <c r="I105" s="30">
        <v>274.55</v>
      </c>
      <c r="J105" s="30"/>
      <c r="K105" s="34">
        <v>268.77</v>
      </c>
      <c r="L105" s="34"/>
      <c r="M105" s="37">
        <v>260.1</v>
      </c>
      <c r="N105" s="37"/>
      <c r="O105" s="38">
        <v>1</v>
      </c>
      <c r="P105" s="38">
        <v>48</v>
      </c>
      <c r="Q105" s="22">
        <v>297</v>
      </c>
      <c r="R105" s="38" t="s">
        <v>109</v>
      </c>
      <c r="S105" s="22">
        <v>20</v>
      </c>
      <c r="T105" s="40"/>
      <c r="U105" s="22"/>
      <c r="V105" s="40"/>
      <c r="W105" s="22">
        <f>T105*O105+V105*P105*O105</f>
        <v>0</v>
      </c>
      <c r="X105" s="24">
        <f>T105*E105+V105*F105</f>
        <v>0</v>
      </c>
      <c r="Y105" s="33" t="s">
        <v>960</v>
      </c>
      <c r="Z105" s="22"/>
      <c r="AA105" s="38"/>
    </row>
    <row r="106" spans="1:27" customHeight="1" ht="75.5">
      <c r="A106" s="22"/>
      <c r="B106" s="22" t="s">
        <v>961</v>
      </c>
      <c r="C106" s="22" t="s">
        <v>962</v>
      </c>
      <c r="D106" s="22"/>
      <c r="E106" s="24">
        <v>699.0</v>
      </c>
      <c r="F106" s="24"/>
      <c r="G106" s="27">
        <v>699.0</v>
      </c>
      <c r="H106" s="27"/>
      <c r="I106" s="30">
        <v>664.05</v>
      </c>
      <c r="J106" s="30"/>
      <c r="K106" s="34">
        <v>650.07</v>
      </c>
      <c r="L106" s="34"/>
      <c r="M106" s="37">
        <v>629.1</v>
      </c>
      <c r="N106" s="37"/>
      <c r="O106" s="38">
        <v>1</v>
      </c>
      <c r="P106" s="38">
        <v>25</v>
      </c>
      <c r="Q106" s="22">
        <v>611</v>
      </c>
      <c r="R106" s="38" t="s">
        <v>109</v>
      </c>
      <c r="S106" s="22">
        <v>6</v>
      </c>
      <c r="T106" s="40"/>
      <c r="U106" s="22"/>
      <c r="V106" s="40"/>
      <c r="W106" s="22">
        <f>T106*O106+V106*P106*O106</f>
        <v>0</v>
      </c>
      <c r="X106" s="24">
        <f>T106*E106+V106*F106</f>
        <v>0</v>
      </c>
      <c r="Y106" s="33" t="s">
        <v>963</v>
      </c>
      <c r="Z106" s="22"/>
      <c r="AA106" s="38"/>
    </row>
    <row r="107" spans="1:27" customHeight="1" ht="75.5">
      <c r="A107" s="22"/>
      <c r="B107" s="22" t="s">
        <v>964</v>
      </c>
      <c r="C107" s="22" t="s">
        <v>965</v>
      </c>
      <c r="D107" s="22"/>
      <c r="E107" s="24">
        <v>889.0</v>
      </c>
      <c r="F107" s="24"/>
      <c r="G107" s="27">
        <v>889.0</v>
      </c>
      <c r="H107" s="27"/>
      <c r="I107" s="30">
        <v>844.55</v>
      </c>
      <c r="J107" s="30"/>
      <c r="K107" s="34">
        <v>826.77</v>
      </c>
      <c r="L107" s="34"/>
      <c r="M107" s="37">
        <v>800.1</v>
      </c>
      <c r="N107" s="37"/>
      <c r="O107" s="38">
        <v>1</v>
      </c>
      <c r="P107" s="38">
        <v>50</v>
      </c>
      <c r="Q107" s="22">
        <v>391</v>
      </c>
      <c r="R107" s="38" t="s">
        <v>109</v>
      </c>
      <c r="S107" s="22">
        <v>25</v>
      </c>
      <c r="T107" s="40"/>
      <c r="U107" s="22"/>
      <c r="V107" s="40"/>
      <c r="W107" s="22">
        <f>T107*O107+V107*P107*O107</f>
        <v>0</v>
      </c>
      <c r="X107" s="24">
        <f>T107*E107+V107*F107</f>
        <v>0</v>
      </c>
      <c r="Y107" s="33" t="s">
        <v>966</v>
      </c>
      <c r="Z107" s="22"/>
      <c r="AA107" s="38"/>
    </row>
    <row r="108" spans="1:27" customHeight="1" ht="75.5">
      <c r="A108" s="22"/>
      <c r="B108" s="22" t="s">
        <v>967</v>
      </c>
      <c r="C108" s="22" t="s">
        <v>968</v>
      </c>
      <c r="D108" s="22"/>
      <c r="E108" s="24">
        <v>389.0</v>
      </c>
      <c r="F108" s="24"/>
      <c r="G108" s="27">
        <v>389.0</v>
      </c>
      <c r="H108" s="27"/>
      <c r="I108" s="30">
        <v>369.55</v>
      </c>
      <c r="J108" s="30"/>
      <c r="K108" s="34">
        <v>361.77</v>
      </c>
      <c r="L108" s="34"/>
      <c r="M108" s="37">
        <v>350.1</v>
      </c>
      <c r="N108" s="37"/>
      <c r="O108" s="38">
        <v>1</v>
      </c>
      <c r="P108" s="38">
        <v>40</v>
      </c>
      <c r="Q108" s="22">
        <v>375</v>
      </c>
      <c r="R108" s="38" t="s">
        <v>109</v>
      </c>
      <c r="S108" s="22">
        <v>11</v>
      </c>
      <c r="T108" s="40"/>
      <c r="U108" s="22"/>
      <c r="V108" s="40"/>
      <c r="W108" s="22">
        <f>T108*O108+V108*P108*O108</f>
        <v>0</v>
      </c>
      <c r="X108" s="24">
        <f>T108*E108+V108*F108</f>
        <v>0</v>
      </c>
      <c r="Y108" s="33" t="s">
        <v>969</v>
      </c>
      <c r="Z108" s="22"/>
      <c r="AA108" s="38"/>
    </row>
    <row r="109" spans="1:27" customHeight="1" ht="75.5">
      <c r="A109" s="22"/>
      <c r="B109" s="22" t="s">
        <v>970</v>
      </c>
      <c r="C109" s="22" t="s">
        <v>971</v>
      </c>
      <c r="D109" s="22"/>
      <c r="E109" s="24">
        <v>809.0</v>
      </c>
      <c r="F109" s="24"/>
      <c r="G109" s="27">
        <v>809.0</v>
      </c>
      <c r="H109" s="27"/>
      <c r="I109" s="30">
        <v>768.55</v>
      </c>
      <c r="J109" s="30"/>
      <c r="K109" s="34">
        <v>752.37</v>
      </c>
      <c r="L109" s="34"/>
      <c r="M109" s="37">
        <v>728.1</v>
      </c>
      <c r="N109" s="37"/>
      <c r="O109" s="38">
        <v>1</v>
      </c>
      <c r="P109" s="38">
        <v>25</v>
      </c>
      <c r="Q109" s="22">
        <v>646</v>
      </c>
      <c r="R109" s="38" t="s">
        <v>109</v>
      </c>
      <c r="S109" s="22">
        <v>9</v>
      </c>
      <c r="T109" s="40"/>
      <c r="U109" s="22"/>
      <c r="V109" s="40"/>
      <c r="W109" s="22">
        <f>T109*O109+V109*P109*O109</f>
        <v>0</v>
      </c>
      <c r="X109" s="24">
        <f>T109*E109+V109*F109</f>
        <v>0</v>
      </c>
      <c r="Y109" s="33" t="s">
        <v>972</v>
      </c>
      <c r="Z109" s="22"/>
      <c r="AA109" s="38"/>
    </row>
    <row r="110" spans="1:27" customHeight="1" ht="75.5">
      <c r="A110" s="22"/>
      <c r="B110" s="22" t="s">
        <v>973</v>
      </c>
      <c r="C110" s="22" t="s">
        <v>974</v>
      </c>
      <c r="D110" s="22"/>
      <c r="E110" s="24">
        <v>215.0</v>
      </c>
      <c r="F110" s="24"/>
      <c r="G110" s="27">
        <v>215.0</v>
      </c>
      <c r="H110" s="27"/>
      <c r="I110" s="30">
        <v>204.25</v>
      </c>
      <c r="J110" s="30"/>
      <c r="K110" s="34">
        <v>199.95</v>
      </c>
      <c r="L110" s="34"/>
      <c r="M110" s="37">
        <v>193.5</v>
      </c>
      <c r="N110" s="37"/>
      <c r="O110" s="38">
        <v>1</v>
      </c>
      <c r="P110" s="38">
        <v>60</v>
      </c>
      <c r="Q110" s="22">
        <v>210</v>
      </c>
      <c r="R110" s="38" t="s">
        <v>109</v>
      </c>
      <c r="S110" s="22">
        <v>155</v>
      </c>
      <c r="T110" s="40"/>
      <c r="U110" s="22"/>
      <c r="V110" s="40"/>
      <c r="W110" s="22">
        <f>T110*O110+V110*P110*O110</f>
        <v>0</v>
      </c>
      <c r="X110" s="24">
        <f>T110*E110+V110*F110</f>
        <v>0</v>
      </c>
      <c r="Y110" s="33" t="s">
        <v>975</v>
      </c>
      <c r="Z110" s="22"/>
      <c r="AA110" s="38"/>
    </row>
    <row r="111" spans="1:27" customHeight="1" ht="75.5">
      <c r="A111" s="22"/>
      <c r="B111" s="22" t="s">
        <v>976</v>
      </c>
      <c r="C111" s="22" t="s">
        <v>977</v>
      </c>
      <c r="D111" s="22"/>
      <c r="E111" s="24">
        <v>99.0</v>
      </c>
      <c r="F111" s="24">
        <v>349.0</v>
      </c>
      <c r="G111" s="27">
        <v>4.13</v>
      </c>
      <c r="H111" s="27">
        <v>3.64</v>
      </c>
      <c r="I111" s="30">
        <v>3.92</v>
      </c>
      <c r="J111" s="30">
        <v>3.46</v>
      </c>
      <c r="K111" s="34">
        <v>3.84</v>
      </c>
      <c r="L111" s="34">
        <v>3.39</v>
      </c>
      <c r="M111" s="37">
        <v>3.72</v>
      </c>
      <c r="N111" s="37">
        <v>3.28</v>
      </c>
      <c r="O111" s="38">
        <v>24</v>
      </c>
      <c r="P111" s="38">
        <v>4</v>
      </c>
      <c r="Q111" s="22"/>
      <c r="R111" s="38" t="s">
        <v>56</v>
      </c>
      <c r="S111" s="22">
        <v>4</v>
      </c>
      <c r="T111" s="40"/>
      <c r="U111" s="22">
        <v>1</v>
      </c>
      <c r="V111" s="40"/>
      <c r="W111" s="22">
        <f>T111*O111+V111*P111*O111</f>
        <v>0</v>
      </c>
      <c r="X111" s="24">
        <f>T111*E111+V111*F111</f>
        <v>0</v>
      </c>
      <c r="Y111" s="33"/>
      <c r="Z111" s="22"/>
      <c r="AA111" s="38"/>
    </row>
    <row r="112" spans="1:27">
      <c r="A112" s="42"/>
      <c r="B112" s="42"/>
      <c r="C112" s="42"/>
      <c r="D112" s="42"/>
      <c r="E112" s="43"/>
      <c r="F112" s="43"/>
      <c r="G112" s="44"/>
      <c r="H112" s="44"/>
      <c r="I112" s="45"/>
      <c r="J112" s="45"/>
      <c r="K112" s="46"/>
      <c r="L112" s="46"/>
      <c r="M112" s="47"/>
      <c r="N112" s="47"/>
      <c r="O112" s="48"/>
      <c r="P112" s="48"/>
      <c r="Q112" s="42"/>
      <c r="R112" s="48"/>
      <c r="S112" s="42"/>
      <c r="T112" s="49"/>
      <c r="U112" s="42"/>
      <c r="V112" s="49"/>
      <c r="W112" s="42">
        <f>SUM(W3:W111)</f>
        <v>0</v>
      </c>
      <c r="X112" s="43">
        <f>SUM(X3:X111)</f>
        <v>0</v>
      </c>
      <c r="Y112" s="50"/>
      <c r="Z112" s="42"/>
      <c r="AA112" s="48"/>
    </row>
  </sheetData>
  <mergeCells>
    <mergeCell ref="I1:J1"/>
    <mergeCell ref="K1:L1"/>
    <mergeCell ref="M1:N1"/>
  </mergeCells>
  <conditionalFormatting sqref="X3:X112">
    <cfRule type="cellIs" dxfId="0" priority="1" operator="equal">
      <formula>0</formula>
    </cfRule>
  </conditionalFormatting>
  <conditionalFormatting sqref="W3:W112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978</v>
      </c>
      <c r="C3" s="22" t="s">
        <v>979</v>
      </c>
      <c r="D3" s="22"/>
      <c r="E3" s="24">
        <v>980.0</v>
      </c>
      <c r="F3" s="24"/>
      <c r="G3" s="27">
        <v>980.0</v>
      </c>
      <c r="H3" s="27"/>
      <c r="I3" s="30">
        <v>931.0</v>
      </c>
      <c r="J3" s="30"/>
      <c r="K3" s="34">
        <v>911.4</v>
      </c>
      <c r="L3" s="34"/>
      <c r="M3" s="37">
        <v>882.0</v>
      </c>
      <c r="N3" s="37"/>
      <c r="O3" s="38">
        <v>1</v>
      </c>
      <c r="P3" s="38">
        <v>4</v>
      </c>
      <c r="Q3" s="22"/>
      <c r="R3" s="38" t="s">
        <v>56</v>
      </c>
      <c r="S3" s="22">
        <v>151</v>
      </c>
      <c r="T3" s="40"/>
      <c r="U3" s="22"/>
      <c r="V3" s="40"/>
      <c r="W3" s="22">
        <f>T3*O3+V3*P3*O3</f>
        <v>0</v>
      </c>
      <c r="X3" s="24">
        <f>T3*E3+V3*F3</f>
        <v>0</v>
      </c>
      <c r="Y3" s="33"/>
      <c r="Z3" s="22">
        <v>36</v>
      </c>
      <c r="AA3" s="38" t="s">
        <v>980</v>
      </c>
    </row>
    <row r="4" spans="1:27" customHeight="1" ht="75.5">
      <c r="A4" s="22"/>
      <c r="B4" s="22" t="s">
        <v>981</v>
      </c>
      <c r="C4" s="22" t="s">
        <v>982</v>
      </c>
      <c r="D4" s="22"/>
      <c r="E4" s="24">
        <v>980.0</v>
      </c>
      <c r="F4" s="24"/>
      <c r="G4" s="27">
        <v>980.0</v>
      </c>
      <c r="H4" s="27"/>
      <c r="I4" s="30">
        <v>931.0</v>
      </c>
      <c r="J4" s="30"/>
      <c r="K4" s="34">
        <v>911.4</v>
      </c>
      <c r="L4" s="34"/>
      <c r="M4" s="37">
        <v>882.0</v>
      </c>
      <c r="N4" s="37"/>
      <c r="O4" s="38">
        <v>1</v>
      </c>
      <c r="P4" s="38">
        <v>4</v>
      </c>
      <c r="Q4" s="22"/>
      <c r="R4" s="38" t="s">
        <v>56</v>
      </c>
      <c r="S4" s="22">
        <v>152</v>
      </c>
      <c r="T4" s="40"/>
      <c r="U4" s="22"/>
      <c r="V4" s="40"/>
      <c r="W4" s="22">
        <f>T4*O4+V4*P4*O4</f>
        <v>0</v>
      </c>
      <c r="X4" s="24">
        <f>T4*E4+V4*F4</f>
        <v>0</v>
      </c>
      <c r="Y4" s="33"/>
      <c r="Z4" s="22">
        <v>36</v>
      </c>
      <c r="AA4" s="38" t="s">
        <v>983</v>
      </c>
    </row>
    <row r="5" spans="1:27" customHeight="1" ht="75.5">
      <c r="A5" s="22"/>
      <c r="B5" s="22" t="s">
        <v>984</v>
      </c>
      <c r="C5" s="22" t="s">
        <v>985</v>
      </c>
      <c r="D5" s="22"/>
      <c r="E5" s="24">
        <v>980.0</v>
      </c>
      <c r="F5" s="24"/>
      <c r="G5" s="27">
        <v>980.0</v>
      </c>
      <c r="H5" s="27"/>
      <c r="I5" s="30">
        <v>931.0</v>
      </c>
      <c r="J5" s="30"/>
      <c r="K5" s="34">
        <v>911.4</v>
      </c>
      <c r="L5" s="34"/>
      <c r="M5" s="37">
        <v>882.0</v>
      </c>
      <c r="N5" s="37"/>
      <c r="O5" s="38">
        <v>1</v>
      </c>
      <c r="P5" s="38">
        <v>4</v>
      </c>
      <c r="Q5" s="22"/>
      <c r="R5" s="38" t="s">
        <v>56</v>
      </c>
      <c r="S5" s="22">
        <v>152</v>
      </c>
      <c r="T5" s="40"/>
      <c r="U5" s="22"/>
      <c r="V5" s="40"/>
      <c r="W5" s="22">
        <f>T5*O5+V5*P5*O5</f>
        <v>0</v>
      </c>
      <c r="X5" s="24">
        <f>T5*E5+V5*F5</f>
        <v>0</v>
      </c>
      <c r="Y5" s="33"/>
      <c r="Z5" s="22">
        <v>36</v>
      </c>
      <c r="AA5" s="38" t="s">
        <v>986</v>
      </c>
    </row>
    <row r="6" spans="1:27" customHeight="1" ht="75.5">
      <c r="A6" s="22"/>
      <c r="B6" s="22" t="s">
        <v>987</v>
      </c>
      <c r="C6" s="22" t="s">
        <v>988</v>
      </c>
      <c r="D6" s="22"/>
      <c r="E6" s="24">
        <v>700.0</v>
      </c>
      <c r="F6" s="24"/>
      <c r="G6" s="27">
        <v>700.0</v>
      </c>
      <c r="H6" s="27"/>
      <c r="I6" s="30">
        <v>665.0</v>
      </c>
      <c r="J6" s="30"/>
      <c r="K6" s="34">
        <v>651.0</v>
      </c>
      <c r="L6" s="34"/>
      <c r="M6" s="37">
        <v>630.0</v>
      </c>
      <c r="N6" s="37"/>
      <c r="O6" s="38">
        <v>1</v>
      </c>
      <c r="P6" s="38">
        <v>4</v>
      </c>
      <c r="Q6" s="22"/>
      <c r="R6" s="38" t="s">
        <v>56</v>
      </c>
      <c r="S6" s="22">
        <v>147</v>
      </c>
      <c r="T6" s="40"/>
      <c r="U6" s="22"/>
      <c r="V6" s="40"/>
      <c r="W6" s="22">
        <f>T6*O6+V6*P6*O6</f>
        <v>0</v>
      </c>
      <c r="X6" s="24">
        <f>T6*E6+V6*F6</f>
        <v>0</v>
      </c>
      <c r="Y6" s="33"/>
      <c r="Z6" s="22">
        <v>36</v>
      </c>
      <c r="AA6" s="38" t="s">
        <v>989</v>
      </c>
    </row>
    <row r="7" spans="1:27">
      <c r="A7" s="42"/>
      <c r="B7" s="42"/>
      <c r="C7" s="42"/>
      <c r="D7" s="42"/>
      <c r="E7" s="43"/>
      <c r="F7" s="43"/>
      <c r="G7" s="44"/>
      <c r="H7" s="44"/>
      <c r="I7" s="45"/>
      <c r="J7" s="45"/>
      <c r="K7" s="46"/>
      <c r="L7" s="46"/>
      <c r="M7" s="47"/>
      <c r="N7" s="47"/>
      <c r="O7" s="48"/>
      <c r="P7" s="48"/>
      <c r="Q7" s="42"/>
      <c r="R7" s="48"/>
      <c r="S7" s="42"/>
      <c r="T7" s="49"/>
      <c r="U7" s="42"/>
      <c r="V7" s="49"/>
      <c r="W7" s="42">
        <f>SUM(W3:W6)</f>
        <v>0</v>
      </c>
      <c r="X7" s="43">
        <f>SUM(X3:X6)</f>
        <v>0</v>
      </c>
      <c r="Y7" s="50"/>
      <c r="Z7" s="42"/>
      <c r="AA7" s="48"/>
    </row>
  </sheetData>
  <mergeCells>
    <mergeCell ref="I1:J1"/>
    <mergeCell ref="K1:L1"/>
    <mergeCell ref="M1:N1"/>
  </mergeCells>
  <conditionalFormatting sqref="X3:X7">
    <cfRule type="cellIs" dxfId="0" priority="1" operator="equal">
      <formula>0</formula>
    </cfRule>
  </conditionalFormatting>
  <conditionalFormatting sqref="W3:W7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"/>
  <sheetViews>
    <sheetView tabSelected="0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30" customWidth="true" style="0"/>
    <col min="4" max="4" width="15" customWidth="true" style="0"/>
    <col min="5" max="5" width="13" hidden="true" customWidth="true" style="0"/>
    <col min="6" max="6" width="15" hidden="true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0" customWidth="true" style="0"/>
    <col min="16" max="16" width="11" customWidth="true" style="0"/>
    <col min="17" max="17" width="8" customWidth="true" style="0"/>
    <col min="18" max="18" width="8" customWidth="true" style="0"/>
    <col min="19" max="19" width="12" customWidth="true" style="0"/>
    <col min="20" max="20" width="10" customWidth="true" style="0"/>
    <col min="21" max="21" width="12" customWidth="true" style="0"/>
    <col min="22" max="22" width="10" customWidth="true" style="0"/>
    <col min="23" max="23" width="10" customWidth="true" style="0"/>
    <col min="24" max="24" width="13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 customHeight="1" ht="20">
      <c r="A1" s="20"/>
      <c r="G1" s="25"/>
      <c r="H1" s="25"/>
      <c r="I1" s="28" t="s">
        <v>50</v>
      </c>
      <c r="J1" s="28"/>
      <c r="K1" s="31" t="s">
        <v>51</v>
      </c>
      <c r="L1" s="31"/>
      <c r="M1" s="35" t="s">
        <v>52</v>
      </c>
      <c r="N1" s="35"/>
      <c r="T1" s="19"/>
      <c r="V1" s="19"/>
      <c r="Y1" s="41"/>
    </row>
    <row r="2" spans="1:27" customHeight="1" ht="48">
      <c r="A2" s="21" t="s">
        <v>29</v>
      </c>
      <c r="B2" s="21" t="s">
        <v>30</v>
      </c>
      <c r="C2" s="21" t="s">
        <v>31</v>
      </c>
      <c r="D2" s="21" t="s">
        <v>32</v>
      </c>
      <c r="E2" s="21" t="s">
        <v>33</v>
      </c>
      <c r="F2" s="21" t="s">
        <v>34</v>
      </c>
      <c r="G2" s="26" t="s">
        <v>35</v>
      </c>
      <c r="H2" s="26" t="s">
        <v>36</v>
      </c>
      <c r="I2" s="29" t="s">
        <v>35</v>
      </c>
      <c r="J2" s="29" t="s">
        <v>36</v>
      </c>
      <c r="K2" s="32" t="s">
        <v>35</v>
      </c>
      <c r="L2" s="32" t="s">
        <v>36</v>
      </c>
      <c r="M2" s="36" t="s">
        <v>35</v>
      </c>
      <c r="N2" s="36" t="s">
        <v>36</v>
      </c>
      <c r="O2" s="21" t="s">
        <v>37</v>
      </c>
      <c r="P2" s="21" t="s">
        <v>38</v>
      </c>
      <c r="Q2" s="21" t="s">
        <v>39</v>
      </c>
      <c r="R2" s="21" t="s">
        <v>40</v>
      </c>
      <c r="S2" s="21" t="s">
        <v>41</v>
      </c>
      <c r="T2" s="39" t="s">
        <v>42</v>
      </c>
      <c r="U2" s="21" t="s">
        <v>43</v>
      </c>
      <c r="V2" s="39" t="s">
        <v>44</v>
      </c>
      <c r="W2" s="21" t="s">
        <v>45</v>
      </c>
      <c r="X2" s="21" t="s">
        <v>46</v>
      </c>
      <c r="Y2" s="32" t="s">
        <v>47</v>
      </c>
      <c r="Z2" s="21" t="s">
        <v>48</v>
      </c>
      <c r="AA2" s="21" t="s">
        <v>49</v>
      </c>
    </row>
    <row r="3" spans="1:27" customHeight="1" ht="75.5">
      <c r="A3" s="22"/>
      <c r="B3" s="22" t="s">
        <v>990</v>
      </c>
      <c r="C3" s="22" t="s">
        <v>991</v>
      </c>
      <c r="D3" s="22"/>
      <c r="E3" s="24">
        <v>105.68</v>
      </c>
      <c r="F3" s="24"/>
      <c r="G3" s="27">
        <v>105.68</v>
      </c>
      <c r="H3" s="27"/>
      <c r="I3" s="30">
        <v>100.4</v>
      </c>
      <c r="J3" s="30"/>
      <c r="K3" s="34">
        <v>98.28</v>
      </c>
      <c r="L3" s="34"/>
      <c r="M3" s="37">
        <v>95.11</v>
      </c>
      <c r="N3" s="37"/>
      <c r="O3" s="38">
        <v>1</v>
      </c>
      <c r="P3" s="38">
        <v>1</v>
      </c>
      <c r="Q3" s="22"/>
      <c r="R3" s="38" t="s">
        <v>56</v>
      </c>
      <c r="S3" s="22">
        <v>453</v>
      </c>
      <c r="T3" s="40"/>
      <c r="U3" s="22"/>
      <c r="V3" s="40"/>
      <c r="W3" s="22">
        <f>T3*O3+V3*P3*O3</f>
        <v>0</v>
      </c>
      <c r="X3" s="24">
        <f>T3*E3+V3*F3</f>
        <v>0</v>
      </c>
      <c r="Y3" s="33"/>
      <c r="Z3" s="22">
        <v>36</v>
      </c>
      <c r="AA3" s="38" t="s">
        <v>992</v>
      </c>
    </row>
    <row r="4" spans="1:27" customHeight="1" ht="75.5">
      <c r="A4" s="22"/>
      <c r="B4" s="22" t="s">
        <v>993</v>
      </c>
      <c r="C4" s="22" t="s">
        <v>994</v>
      </c>
      <c r="D4" s="22"/>
      <c r="E4" s="24">
        <v>105.02</v>
      </c>
      <c r="F4" s="24"/>
      <c r="G4" s="27">
        <v>105.02</v>
      </c>
      <c r="H4" s="27"/>
      <c r="I4" s="30">
        <v>99.77</v>
      </c>
      <c r="J4" s="30"/>
      <c r="K4" s="34">
        <v>97.67</v>
      </c>
      <c r="L4" s="34"/>
      <c r="M4" s="37">
        <v>94.52</v>
      </c>
      <c r="N4" s="37"/>
      <c r="O4" s="38">
        <v>1</v>
      </c>
      <c r="P4" s="38">
        <v>1</v>
      </c>
      <c r="Q4" s="22"/>
      <c r="R4" s="38" t="s">
        <v>56</v>
      </c>
      <c r="S4" s="22">
        <v>451</v>
      </c>
      <c r="T4" s="40"/>
      <c r="U4" s="22"/>
      <c r="V4" s="40"/>
      <c r="W4" s="22">
        <f>T4*O4+V4*P4*O4</f>
        <v>0</v>
      </c>
      <c r="X4" s="24">
        <f>T4*E4+V4*F4</f>
        <v>0</v>
      </c>
      <c r="Y4" s="33"/>
      <c r="Z4" s="22">
        <v>36</v>
      </c>
      <c r="AA4" s="38" t="s">
        <v>992</v>
      </c>
    </row>
    <row r="5" spans="1:27" customHeight="1" ht="75.5">
      <c r="A5" s="22"/>
      <c r="B5" s="22" t="s">
        <v>995</v>
      </c>
      <c r="C5" s="22" t="s">
        <v>996</v>
      </c>
      <c r="D5" s="22"/>
      <c r="E5" s="24">
        <v>113.66</v>
      </c>
      <c r="F5" s="24"/>
      <c r="G5" s="27">
        <v>113.66</v>
      </c>
      <c r="H5" s="27"/>
      <c r="I5" s="30">
        <v>107.98</v>
      </c>
      <c r="J5" s="30"/>
      <c r="K5" s="34">
        <v>105.7</v>
      </c>
      <c r="L5" s="34"/>
      <c r="M5" s="37">
        <v>102.29</v>
      </c>
      <c r="N5" s="37"/>
      <c r="O5" s="38">
        <v>1</v>
      </c>
      <c r="P5" s="38">
        <v>1</v>
      </c>
      <c r="Q5" s="22"/>
      <c r="R5" s="38" t="s">
        <v>56</v>
      </c>
      <c r="S5" s="22">
        <v>453</v>
      </c>
      <c r="T5" s="40"/>
      <c r="U5" s="22"/>
      <c r="V5" s="40"/>
      <c r="W5" s="22">
        <f>T5*O5+V5*P5*O5</f>
        <v>0</v>
      </c>
      <c r="X5" s="24">
        <f>T5*E5+V5*F5</f>
        <v>0</v>
      </c>
      <c r="Y5" s="33"/>
      <c r="Z5" s="22">
        <v>36</v>
      </c>
      <c r="AA5" s="38" t="s">
        <v>992</v>
      </c>
    </row>
    <row r="6" spans="1:27" customHeight="1" ht="75.5">
      <c r="A6" s="22"/>
      <c r="B6" s="22" t="s">
        <v>997</v>
      </c>
      <c r="C6" s="22" t="s">
        <v>998</v>
      </c>
      <c r="D6" s="22"/>
      <c r="E6" s="24">
        <v>63.3</v>
      </c>
      <c r="F6" s="24"/>
      <c r="G6" s="27">
        <v>63.3</v>
      </c>
      <c r="H6" s="27"/>
      <c r="I6" s="30">
        <v>60.14</v>
      </c>
      <c r="J6" s="30"/>
      <c r="K6" s="34">
        <v>58.87</v>
      </c>
      <c r="L6" s="34"/>
      <c r="M6" s="37">
        <v>56.97</v>
      </c>
      <c r="N6" s="37"/>
      <c r="O6" s="38">
        <v>1</v>
      </c>
      <c r="P6" s="38">
        <v>1</v>
      </c>
      <c r="Q6" s="22"/>
      <c r="R6" s="38" t="s">
        <v>56</v>
      </c>
      <c r="S6" s="22">
        <v>1168</v>
      </c>
      <c r="T6" s="40"/>
      <c r="U6" s="22"/>
      <c r="V6" s="40"/>
      <c r="W6" s="22">
        <f>T6*O6+V6*P6*O6</f>
        <v>0</v>
      </c>
      <c r="X6" s="24">
        <f>T6*E6+V6*F6</f>
        <v>0</v>
      </c>
      <c r="Y6" s="33"/>
      <c r="Z6" s="22">
        <v>36</v>
      </c>
      <c r="AA6" s="38" t="s">
        <v>992</v>
      </c>
    </row>
    <row r="7" spans="1:27" customHeight="1" ht="75.5">
      <c r="A7" s="22"/>
      <c r="B7" s="22" t="s">
        <v>999</v>
      </c>
      <c r="C7" s="22" t="s">
        <v>1000</v>
      </c>
      <c r="D7" s="22"/>
      <c r="E7" s="24">
        <v>97.78</v>
      </c>
      <c r="F7" s="24"/>
      <c r="G7" s="27">
        <v>97.78</v>
      </c>
      <c r="H7" s="27"/>
      <c r="I7" s="30">
        <v>92.89</v>
      </c>
      <c r="J7" s="30"/>
      <c r="K7" s="34">
        <v>90.94</v>
      </c>
      <c r="L7" s="34"/>
      <c r="M7" s="37">
        <v>88.0</v>
      </c>
      <c r="N7" s="37"/>
      <c r="O7" s="38">
        <v>1</v>
      </c>
      <c r="P7" s="38">
        <v>1</v>
      </c>
      <c r="Q7" s="22"/>
      <c r="R7" s="38" t="s">
        <v>56</v>
      </c>
      <c r="S7" s="22">
        <v>453</v>
      </c>
      <c r="T7" s="40"/>
      <c r="U7" s="22"/>
      <c r="V7" s="40"/>
      <c r="W7" s="22">
        <f>T7*O7+V7*P7*O7</f>
        <v>0</v>
      </c>
      <c r="X7" s="24">
        <f>T7*E7+V7*F7</f>
        <v>0</v>
      </c>
      <c r="Y7" s="33"/>
      <c r="Z7" s="22">
        <v>36</v>
      </c>
      <c r="AA7" s="38" t="s">
        <v>992</v>
      </c>
    </row>
    <row r="8" spans="1:27">
      <c r="A8" s="42"/>
      <c r="B8" s="42"/>
      <c r="C8" s="42"/>
      <c r="D8" s="42"/>
      <c r="E8" s="43"/>
      <c r="F8" s="43"/>
      <c r="G8" s="44"/>
      <c r="H8" s="44"/>
      <c r="I8" s="45"/>
      <c r="J8" s="45"/>
      <c r="K8" s="46"/>
      <c r="L8" s="46"/>
      <c r="M8" s="47"/>
      <c r="N8" s="47"/>
      <c r="O8" s="48"/>
      <c r="P8" s="48"/>
      <c r="Q8" s="42"/>
      <c r="R8" s="48"/>
      <c r="S8" s="42"/>
      <c r="T8" s="49"/>
      <c r="U8" s="42"/>
      <c r="V8" s="49"/>
      <c r="W8" s="42">
        <f>SUM(W3:W7)</f>
        <v>0</v>
      </c>
      <c r="X8" s="43">
        <f>SUM(X3:X7)</f>
        <v>0</v>
      </c>
      <c r="Y8" s="50"/>
      <c r="Z8" s="42"/>
      <c r="AA8" s="48"/>
    </row>
  </sheetData>
  <mergeCells>
    <mergeCell ref="I1:J1"/>
    <mergeCell ref="K1:L1"/>
    <mergeCell ref="M1:N1"/>
  </mergeCells>
  <conditionalFormatting sqref="X3:X8">
    <cfRule type="cellIs" dxfId="0" priority="1" operator="equal">
      <formula>0</formula>
    </cfRule>
  </conditionalFormatting>
  <conditionalFormatting sqref="W3:W8">
    <cfRule type="cellIs" dxfId="0" priority="2" operator="equal">
      <formula>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Планета Конфет</vt:lpstr>
      <vt:lpstr>Конфеты кислые</vt:lpstr>
      <vt:lpstr>Конфеты сладкие</vt:lpstr>
      <vt:lpstr>Снеки</vt:lpstr>
      <vt:lpstr>Конфеты весовые</vt:lpstr>
      <vt:lpstr>Попкорн</vt:lpstr>
      <vt:lpstr>Товары для жизни</vt:lpstr>
      <vt:lpstr>Подгузники</vt:lpstr>
      <vt:lpstr>Прокладки</vt:lpstr>
      <vt:lpstr>Печенье и пирожное</vt:lpstr>
      <vt:lpstr>Желе, зефир и мармелад</vt:lpstr>
      <vt:lpstr>Жевательные резинки</vt:lpstr>
      <vt:lpstr>Продукты быстрого приготовления</vt:lpstr>
      <vt:lpstr>Напитки</vt:lpstr>
      <vt:lpstr>Чипсы</vt:lpstr>
      <vt:lpstr>Леденцы</vt:lpstr>
      <vt:lpstr>Уходовая косметика</vt:lpstr>
      <vt:lpstr>Скидки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2026-08-11T00:30:01+00:00</dcterms:created>
  <dcterms:modified xsi:type="dcterms:W3CDTF">2026-08-11T00:30:01+00:00</dcterms:modified>
  <dc:title>Untitled Spreadsheet</dc:title>
  <dc:description/>
  <dc:subject/>
  <cp:keywords/>
  <cp:category/>
</cp:coreProperties>
</file>