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ланета Конфет" sheetId="1" r:id="rId4"/>
    <sheet name="Конфеты кислые" sheetId="2" r:id="rId5"/>
    <sheet name="Конфеты сладкие" sheetId="3" r:id="rId6"/>
    <sheet name="Снеки" sheetId="4" r:id="rId7"/>
    <sheet name="Конфеты весовые" sheetId="5" r:id="rId8"/>
    <sheet name="Товары для жизни" sheetId="6" r:id="rId9"/>
    <sheet name="Печенье и пирожное" sheetId="7" r:id="rId10"/>
    <sheet name="Желе, зефир и мармелад" sheetId="8" r:id="rId11"/>
    <sheet name="Жевательные резинки" sheetId="9" r:id="rId12"/>
    <sheet name="Продукты быстрого приготовления" sheetId="10" r:id="rId13"/>
    <sheet name="Напитки" sheetId="11" r:id="rId14"/>
    <sheet name="Чипсы" sheetId="12" r:id="rId15"/>
    <sheet name="Леденцы" sheetId="13" r:id="rId16"/>
    <sheet name="Моти" sheetId="14" r:id="rId17"/>
    <sheet name="Скидки" sheetId="15" r:id="rId1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<sst xmlns="http://schemas.openxmlformats.org/spreadsheetml/2006/main" uniqueCount="1663">
  <si>
    <t>тел.: +7 (995) 657-14-06</t>
  </si>
  <si>
    <t>https://planeta-konfet.ru</t>
  </si>
  <si>
    <t>Наш ассортимент:</t>
  </si>
  <si>
    <t>Конфеты кислые</t>
  </si>
  <si>
    <t>Конфеты сладкие</t>
  </si>
  <si>
    <t>Снеки</t>
  </si>
  <si>
    <t>Конфеты весовые</t>
  </si>
  <si>
    <t>Товары для жизни</t>
  </si>
  <si>
    <t>Печенье и пирожное</t>
  </si>
  <si>
    <t>Желе, зефир и мармелад</t>
  </si>
  <si>
    <t>Жевательные резинки</t>
  </si>
  <si>
    <t>Продукты быстрого приготовления</t>
  </si>
  <si>
    <t>Напитки</t>
  </si>
  <si>
    <t>Чипсы</t>
  </si>
  <si>
    <t>Леденцы</t>
  </si>
  <si>
    <t>Моти</t>
  </si>
  <si>
    <t>Скидки</t>
  </si>
  <si>
    <t>Имя:</t>
  </si>
  <si>
    <t>Телефон:</t>
  </si>
  <si>
    <t>E-mail:</t>
  </si>
  <si>
    <t>ИНН компании:</t>
  </si>
  <si>
    <t>Комментарий:</t>
  </si>
  <si>
    <t>Сумма заказа:</t>
  </si>
  <si>
    <t>Скидка:</t>
  </si>
  <si>
    <t>Итого:</t>
  </si>
  <si>
    <t>Бланк заказа</t>
  </si>
  <si>
    <t>Фото</t>
  </si>
  <si>
    <t>Артикул</t>
  </si>
  <si>
    <t>Название</t>
  </si>
  <si>
    <t>Цена блока, руб.</t>
  </si>
  <si>
    <t>Цена коробки, руб.</t>
  </si>
  <si>
    <t>Цена за штуку (блок)</t>
  </si>
  <si>
    <t>Цена за штуку (коробка)</t>
  </si>
  <si>
    <t>Кол-во в блоке, шт.</t>
  </si>
  <si>
    <t>Кол-во в коробке, блоков</t>
  </si>
  <si>
    <t>Вес блока, г</t>
  </si>
  <si>
    <t>НДС</t>
  </si>
  <si>
    <t>Доступно блоков</t>
  </si>
  <si>
    <t>Кол-во блоков</t>
  </si>
  <si>
    <t>Доступно коробок</t>
  </si>
  <si>
    <t>Кол-во коробок</t>
  </si>
  <si>
    <t>Общее кол-во, шт</t>
  </si>
  <si>
    <t>Общая сумма</t>
  </si>
  <si>
    <t>Штрихкод</t>
  </si>
  <si>
    <t>до 250 т.р.</t>
  </si>
  <si>
    <t>от 250 т.р.</t>
  </si>
  <si>
    <t>от 500 т.р.</t>
  </si>
  <si>
    <t>от 700 т.р.</t>
  </si>
  <si>
    <t>0120</t>
  </si>
  <si>
    <t>Кислые леденцы Yinuo Sour Burst с шипучкой внутри со вкусом ананаса</t>
  </si>
  <si>
    <t>20%</t>
  </si>
  <si>
    <t>6970303221027</t>
  </si>
  <si>
    <t>0121</t>
  </si>
  <si>
    <t>Кислые леденцы Yinuo Sour Burst с шипучкой внутри со вкусом клубники</t>
  </si>
  <si>
    <t>6970303221034</t>
  </si>
  <si>
    <t>0132</t>
  </si>
  <si>
    <t>Кислые леденцы Yinuo Sour Burst с шипучкой внутри со вкусом черники</t>
  </si>
  <si>
    <t>6970303221041</t>
  </si>
  <si>
    <t>0133</t>
  </si>
  <si>
    <t>Кислые леденцы Yinuo Sour Burst с шипучкой внутри со вкусом лайма</t>
  </si>
  <si>
    <t>6970303221010</t>
  </si>
  <si>
    <t>3147</t>
  </si>
  <si>
    <t>Карамель леденцовая "YiNuo", ассорти вкусов (лимон, клубника, ананнас, голубика), бокс 500г (25г*20упак)</t>
  </si>
  <si>
    <t>6970303222765
6970303222758
6970303222796
6970303222789</t>
  </si>
  <si>
    <t>2460</t>
  </si>
  <si>
    <t>Кислая карамель LUXIING , бокс 440г (22г*20) яблоко, арбуз, апельсин, черника</t>
  </si>
  <si>
    <t>6946691101678</t>
  </si>
  <si>
    <t>2852</t>
  </si>
  <si>
    <t>Кислая карамель LUXIING, бокс 440г (22г*20) голубика, лимон, слива, ананас</t>
  </si>
  <si>
    <t>6946691101722</t>
  </si>
  <si>
    <t>3151</t>
  </si>
  <si>
    <t>Кислая карамель LUXIING, бокс 440г (22г*20) лимон, черника, кола, персик</t>
  </si>
  <si>
    <t>6946691101593</t>
  </si>
  <si>
    <t>4446</t>
  </si>
  <si>
    <t>Шипучая карамель LUXIING  бокс 440г (22г*20) лимон, клубника, арбуз, черника</t>
  </si>
  <si>
    <t>6946691101937
6946691101913
6946691101944
6946691101920</t>
  </si>
  <si>
    <t>4448</t>
  </si>
  <si>
    <t>Леденцы "WOW" микс вкусов</t>
  </si>
  <si>
    <t>6971292592181</t>
  </si>
  <si>
    <t>6203</t>
  </si>
  <si>
    <t>Кислая карамель LUXIING,  бокс 400г (20г*20) кола, лимон, голубика, персик</t>
  </si>
  <si>
    <t>6946691101999
6946691102002
6946691102026
6946691102019</t>
  </si>
  <si>
    <t>6204</t>
  </si>
  <si>
    <t xml:space="preserve">Карамель леденцовая LUXIING, бокс 340г (17г*20) лимон, арбуз, черника, маракуйя </t>
  </si>
  <si>
    <t>6946691101456
6946691101463
6946691101470
6946691101517</t>
  </si>
  <si>
    <t>6207</t>
  </si>
  <si>
    <t>Кислая карамель LUXIING, бокс 440г (22г*20) кола, яблоко, виноград, персик</t>
  </si>
  <si>
    <t>6946691101319
6946691101326
6946691101302
6946691101296</t>
  </si>
  <si>
    <t>6210</t>
  </si>
  <si>
    <t>Кислая карамель LUXIING,  бокс 440г (22г*20) ананас, голубика, лимон, персик</t>
  </si>
  <si>
    <t>6946691101968
6946691101982
6946691101951
6946691101975</t>
  </si>
  <si>
    <t>6213</t>
  </si>
  <si>
    <t>Кислые фруктовые конфеты LUXIING, бокс 400г(20г*20шт) восковица, малина,личи, манго</t>
  </si>
  <si>
    <t>6946691102125
6946691102132
6946691102149
6946691102118</t>
  </si>
  <si>
    <t>0012</t>
  </si>
  <si>
    <t>Карамель леденцовая кислая HONGTAIKEE "Sour Candy" со вкусом колы, бокс 460гр (23гр*20 упак)</t>
  </si>
  <si>
    <t>6921716526940</t>
  </si>
  <si>
    <t>0013</t>
  </si>
  <si>
    <t>Карамель леденцовая кислая HONGTAIKEE "Sour Candy" со вкусом лимона, бокс 460гр (23гр*20 упак)</t>
  </si>
  <si>
    <t>6921716577157</t>
  </si>
  <si>
    <t>0014</t>
  </si>
  <si>
    <t>Карамель леденцовая кислая HONGTAIKEE "Sour Candy" со вкусом клубники, бокс 460гр (23гр*20 упак)</t>
  </si>
  <si>
    <t>6921716577171</t>
  </si>
  <si>
    <t>0015</t>
  </si>
  <si>
    <t>Карамель леденцовая кислая HONGTAIKEE "Sour Candy" со вкусом голубики, бокс 460гр (23гр*20 упак)</t>
  </si>
  <si>
    <t>6921716526964</t>
  </si>
  <si>
    <t>0076</t>
  </si>
  <si>
    <t>Карамель леденцовая кислая HONGTAIKEE "Sour" со вкусом персика, бокс 520гр (26гр*20 упак)</t>
  </si>
  <si>
    <t>6921716532385</t>
  </si>
  <si>
    <t>3115</t>
  </si>
  <si>
    <t>Карамель "YouZhen" со вкусом персика и шипучки</t>
  </si>
  <si>
    <t>3116</t>
  </si>
  <si>
    <t>Кислая карамель YOUZHEN со вкусом винограда, бокс 440 г (22 г*20)</t>
  </si>
  <si>
    <t>6926309105281</t>
  </si>
  <si>
    <t>3117</t>
  </si>
  <si>
    <t>Кислая карамель YOUZHEN со вкусом арбуза, бокс 440 г (22 г*20)</t>
  </si>
  <si>
    <t>6926309105298</t>
  </si>
  <si>
    <t>3118</t>
  </si>
  <si>
    <t>Кислая карамель YOUZHEN со вкусом черники, бокс 440 г (22 г*20)</t>
  </si>
  <si>
    <t>5654</t>
  </si>
  <si>
    <t>Мини-кислая карамель со вкусом клубники</t>
  </si>
  <si>
    <t>6926309105090</t>
  </si>
  <si>
    <t>5655</t>
  </si>
  <si>
    <t xml:space="preserve">Кислая карамель "Ujane" со вкусом лимона с шипучкой </t>
  </si>
  <si>
    <t>6926309105083</t>
  </si>
  <si>
    <t>5656</t>
  </si>
  <si>
    <t>Кислая карамель "Ujane" со вкусом колы с шипучкой</t>
  </si>
  <si>
    <t>6926309105076</t>
  </si>
  <si>
    <t>5657</t>
  </si>
  <si>
    <t>Мини-кислая карамель со вкусом черники</t>
  </si>
  <si>
    <t>6926309105106</t>
  </si>
  <si>
    <t>1351</t>
  </si>
  <si>
    <t>Конфеты SUPER SOUR Лимон</t>
  </si>
  <si>
    <t>6905336930585</t>
  </si>
  <si>
    <t>3531</t>
  </si>
  <si>
    <t>Карамель "Acid Sugar" ассорти</t>
  </si>
  <si>
    <t>6946691101890</t>
  </si>
  <si>
    <t>7300</t>
  </si>
  <si>
    <t xml:space="preserve">Кислые конфеты Clown Explosive Acid ассорти </t>
  </si>
  <si>
    <t>6920805951298
6920805951274
6920805951304
6920805951281</t>
  </si>
  <si>
    <t>0404</t>
  </si>
  <si>
    <t>Карамель леденцовая "Yinuo" со вкусом персика</t>
  </si>
  <si>
    <t>6970303222772</t>
  </si>
  <si>
    <t>0405</t>
  </si>
  <si>
    <t>Карамель леденцовая "Yinuo" со вкусом лимона</t>
  </si>
  <si>
    <t>6970303220648</t>
  </si>
  <si>
    <t>0617</t>
  </si>
  <si>
    <t>Карамель леденцовая "Yinuo" со вкусом арбуза</t>
  </si>
  <si>
    <t>6970303220570</t>
  </si>
  <si>
    <t>0618</t>
  </si>
  <si>
    <t>Карамель леденцовая "Yinuo" со вкусом винограда</t>
  </si>
  <si>
    <t>6970303221898</t>
  </si>
  <si>
    <t>0775</t>
  </si>
  <si>
    <t>Карамель леденцовая "Yinuo" со вкусом кумквата и лимона</t>
  </si>
  <si>
    <t>6970303220945</t>
  </si>
  <si>
    <t>0776</t>
  </si>
  <si>
    <t>Карамель леденцовая "Yinuo" со вкусом дыни</t>
  </si>
  <si>
    <t>0800</t>
  </si>
  <si>
    <t>Карамель леденцовая Yinuo "Сюрприз" ассорти необычных вкусов, 30 г</t>
  </si>
  <si>
    <t>6970303221126</t>
  </si>
  <si>
    <t>0832</t>
  </si>
  <si>
    <t>6970303220952</t>
  </si>
  <si>
    <t>0833</t>
  </si>
  <si>
    <t>Карамель леденцовая "Yinuo" со вкусом клубники</t>
  </si>
  <si>
    <t>6970303220969</t>
  </si>
  <si>
    <t>1863</t>
  </si>
  <si>
    <t>Конфеты драже Yinuo "Fruit Candy" со вкусом арбуза</t>
  </si>
  <si>
    <t>1864</t>
  </si>
  <si>
    <t xml:space="preserve">Карамель леденцовая YiNuo со вкусом маракуйи, 25г. </t>
  </si>
  <si>
    <t>6970303221676</t>
  </si>
  <si>
    <t>1865</t>
  </si>
  <si>
    <t>Конфеты драже Yinuo "Fruit Candy" со вкусом лимона</t>
  </si>
  <si>
    <t>6970303221706</t>
  </si>
  <si>
    <t>1866</t>
  </si>
  <si>
    <t>Конфеты драже Yinuo "Fruit Candy" со вкусом зеленого винограда</t>
  </si>
  <si>
    <t>1885</t>
  </si>
  <si>
    <t>Карамель леденцовая Yinuo "Mini Crutch" ассорти вкусов</t>
  </si>
  <si>
    <t>1890</t>
  </si>
  <si>
    <t>Карамель леденцовая "Yinuo" ассорти в банке 180 шт.</t>
  </si>
  <si>
    <t>6115</t>
  </si>
  <si>
    <t>Карамель леденцовая ассорти вкусов (кола, спрайт), бокс 7200г. (600г.*12)</t>
  </si>
  <si>
    <t>2003333028701</t>
  </si>
  <si>
    <t>6125</t>
  </si>
  <si>
    <t>Карамель леденцовые "Трость", ассорти вкусов, бокс 240г (12г*20)</t>
  </si>
  <si>
    <t>2003333028848</t>
  </si>
  <si>
    <t>6199</t>
  </si>
  <si>
    <t>Конфеты драже LUXIING, с молочным вкусом, 300г</t>
  </si>
  <si>
    <t>6946691100244</t>
  </si>
  <si>
    <t>6200</t>
  </si>
  <si>
    <t>Конфеты драже LUXIING, с молочным вкусом и клубникой, 300г</t>
  </si>
  <si>
    <t>6201</t>
  </si>
  <si>
    <t>Молочная карамель LUXIING,  бокс 500г (25г*20) голубика, таро, клубника, арбуз</t>
  </si>
  <si>
    <t>6946691101555
6946691101548
6946691101531
6946691101524</t>
  </si>
  <si>
    <t>6202</t>
  </si>
  <si>
    <t>Молочная карамель LUXIING,  бокс 440г (22г*20) кукуруза, кунжут, таро, кофе</t>
  </si>
  <si>
    <t>6946691101333
6946691101364
6946691101340
6946691101357</t>
  </si>
  <si>
    <t>6205</t>
  </si>
  <si>
    <t>Карамель леденцовая LUXIING, бокс 360г (18г*20) клубника, арбуз, черника, лимон</t>
  </si>
  <si>
    <t>6946691101449
6946691101432
6946691101418
6946691101425</t>
  </si>
  <si>
    <t>6206</t>
  </si>
  <si>
    <t>Молочная конфета с добавлением фруктовых кусочков LUXIING, бокс 440г (22г*20) манго, клубника, маракуйя, персик</t>
  </si>
  <si>
    <t>6946691101210
6946691101227
6946691101234
6946691101241</t>
  </si>
  <si>
    <t>6208</t>
  </si>
  <si>
    <t>Конфеты LUXIING без сахара,  бокс 320г (16г*20шт) мята, лимон, персик, маракуйя</t>
  </si>
  <si>
    <t>6946691102040
6946691102057
6946691102033
6946691102064</t>
  </si>
  <si>
    <t>6209</t>
  </si>
  <si>
    <t>Молочные конфеты LUXIING , бокс 500г(25г*20шт) сливки, манго, клубника, таро</t>
  </si>
  <si>
    <t>6946691102156
6946691102163
6946691102187
6946691102170</t>
  </si>
  <si>
    <t>6212</t>
  </si>
  <si>
    <t>Карамель леденцовая LUXIING без сахара, бокс 300г (15г*20) клубника, ананас, лимон, маракуйя</t>
  </si>
  <si>
    <t>6946691100961
6946691100947
6946691100954
6946691100930</t>
  </si>
  <si>
    <t>6214</t>
  </si>
  <si>
    <t>Карамель леденцовая LUXIING без сахара, бокс 320г (16г*20) ананас, лимон, персик, черника</t>
  </si>
  <si>
    <t>6946691101791
6946691101807
6946691101821
6946691101814</t>
  </si>
  <si>
    <t>6215</t>
  </si>
  <si>
    <t>Молочная конфета с добавлением фруктовых кусочков LUXIING, бокс 440г (22г*20) лимон, вишня, грейпфрут, слива</t>
  </si>
  <si>
    <t>6946691101784
6946691101753
6946691101760
6946691101777</t>
  </si>
  <si>
    <t>1857</t>
  </si>
  <si>
    <t>Конфеты драже "Fruit C Candy" со вкусом зеленого винограда (15гр*20 упак)</t>
  </si>
  <si>
    <t>6971328551649</t>
  </si>
  <si>
    <t>1860</t>
  </si>
  <si>
    <t>Конфеты драже "Fruit C Candy" со вкусом маракуйи (15гр*20 упак)</t>
  </si>
  <si>
    <t>6971328551632</t>
  </si>
  <si>
    <t>1861</t>
  </si>
  <si>
    <t>Конфеты драже "Fruit C Candy" со вкусом ментола (15гр*20 упак)</t>
  </si>
  <si>
    <t>6971328551663</t>
  </si>
  <si>
    <t>1862</t>
  </si>
  <si>
    <t>Конфеты драже "Fruit C Candy" со вкусом персика (15гр*20 упак)</t>
  </si>
  <si>
    <t>6971328551731</t>
  </si>
  <si>
    <t>1453</t>
  </si>
  <si>
    <t>Желейные конфеты XICAI, бокс 600 г (30 г*20)</t>
  </si>
  <si>
    <t>6970185080699</t>
  </si>
  <si>
    <t>1457</t>
  </si>
  <si>
    <t>Желейные конфеты XICAI с начинкой, бокс 700 г (35г*20)</t>
  </si>
  <si>
    <t>1458</t>
  </si>
  <si>
    <t>6970185080170</t>
  </si>
  <si>
    <t>0950</t>
  </si>
  <si>
    <t>Конфеты Tian Feng со вкусом яблока и мороженого, бокс 560 г (28 г*20)</t>
  </si>
  <si>
    <t>6910289449701</t>
  </si>
  <si>
    <t>0951</t>
  </si>
  <si>
    <t>Конфеты Tian Feng со вкусом мяты и мороженого, бокс 560 г (28 г*20)</t>
  </si>
  <si>
    <t>6910289449671</t>
  </si>
  <si>
    <t>0952</t>
  </si>
  <si>
    <t>Конфеты Tian Feng со вкусом сливочного мороженого, бокс 560 г (28 г*20)</t>
  </si>
  <si>
    <t>6910289449695</t>
  </si>
  <si>
    <t>0953</t>
  </si>
  <si>
    <t>Конфеты Tian Feng со вкусом апельсина и мороженого, бокс 560 г (28 г*20)</t>
  </si>
  <si>
    <t>6910289449718</t>
  </si>
  <si>
    <t>5661</t>
  </si>
  <si>
    <t>Семечки в шоколаде, бокс 420 г (21 г*20)</t>
  </si>
  <si>
    <t>6910289450721</t>
  </si>
  <si>
    <t>5665</t>
  </si>
  <si>
    <t>Жевательные конфеты Tian Feng «Динозавр», бокс 560 г (28 г*20)</t>
  </si>
  <si>
    <t>6910289449985</t>
  </si>
  <si>
    <t>5673</t>
  </si>
  <si>
    <t>Жевательные конфеты- микс фруктовых вкусов, 75г</t>
  </si>
  <si>
    <t>6910289446960</t>
  </si>
  <si>
    <t>7345</t>
  </si>
  <si>
    <t>Жевательные конфеты «Tian Tian Jiao» клубника</t>
  </si>
  <si>
    <t>7346</t>
  </si>
  <si>
    <t>Жевательные конфеты «Tian Tian Jiao» лимон</t>
  </si>
  <si>
    <t>0002</t>
  </si>
  <si>
    <t>Конфеты без сахара Lishuang с мятой - Кола</t>
  </si>
  <si>
    <t>6906496220066
6906496220004</t>
  </si>
  <si>
    <t>0003</t>
  </si>
  <si>
    <t>Конфеты без сахара Lishuang с мятой - Арбуз</t>
  </si>
  <si>
    <t>6906496220097
6906496220035</t>
  </si>
  <si>
    <t>0004</t>
  </si>
  <si>
    <t xml:space="preserve">Конфеты без сахара Lishuang с мятой - Виноград </t>
  </si>
  <si>
    <t>6906496220110
6906496220059</t>
  </si>
  <si>
    <t>0005</t>
  </si>
  <si>
    <t>Конфеты без сахара Lishuang с мятой - Лайм, 15 г</t>
  </si>
  <si>
    <t>6906496220103
6906496220042</t>
  </si>
  <si>
    <t>0006</t>
  </si>
  <si>
    <t>Конфеты без сахара Lishuang с мятой - Дыня, 15 г</t>
  </si>
  <si>
    <t>6906496220080
6906496220028</t>
  </si>
  <si>
    <t>0007</t>
  </si>
  <si>
    <t>Конфеты без сахара Lishuang с мятой - Клубника, 15 г</t>
  </si>
  <si>
    <t>6906496220073
6906496220011</t>
  </si>
  <si>
    <t>1498</t>
  </si>
  <si>
    <t>Жидкие конфеты Hantailang ассорти, 20 г</t>
  </si>
  <si>
    <t>6935629000022</t>
  </si>
  <si>
    <t>3483</t>
  </si>
  <si>
    <t>Жевательные конфеты "Два вкуса" кола и лайм</t>
  </si>
  <si>
    <t>6971077840711
6971077840704</t>
  </si>
  <si>
    <t>7249</t>
  </si>
  <si>
    <t>Карамель Fruit Cryistal Ball манго и клубника</t>
  </si>
  <si>
    <t>6971506064558</t>
  </si>
  <si>
    <t>7250</t>
  </si>
  <si>
    <t>Карамель Fruit Cryistal Ball ананас и персик</t>
  </si>
  <si>
    <t>6971506064541</t>
  </si>
  <si>
    <t>7301</t>
  </si>
  <si>
    <t>Кислые конфеты «Sour Sugar» микс</t>
  </si>
  <si>
    <t>6972124850806</t>
  </si>
  <si>
    <t>7306</t>
  </si>
  <si>
    <t>Конфеты в шоколадной глазури «Surprised»</t>
  </si>
  <si>
    <t>6952900102886</t>
  </si>
  <si>
    <t>7312</t>
  </si>
  <si>
    <t>Мармеладная лента “Star magic stone”</t>
  </si>
  <si>
    <t>6937028010152</t>
  </si>
  <si>
    <t>1080</t>
  </si>
  <si>
    <t>Фруктовые жевательные конфеты "Сладкая радуга" ассорти вкусов</t>
  </si>
  <si>
    <t>6906496220141
6906496220134</t>
  </si>
  <si>
    <t>3924</t>
  </si>
  <si>
    <t>Жевательные бобы "FROG" микс вкусов</t>
  </si>
  <si>
    <t>6910289032811</t>
  </si>
  <si>
    <t>4203</t>
  </si>
  <si>
    <t>Жевательные бобы "JianJeng" с витамином "С" ассорти</t>
  </si>
  <si>
    <t>6910289451773</t>
  </si>
  <si>
    <t>1790</t>
  </si>
  <si>
    <t>Яйцо с игрушками "Big Surprise egg" и сладкие конфеты</t>
  </si>
  <si>
    <t>2357</t>
  </si>
  <si>
    <t>Снек QIAO PI WANG ZI со вкусом мяса, бокс 660 г (22г*30</t>
  </si>
  <si>
    <t>6971905070211</t>
  </si>
  <si>
    <t>5431</t>
  </si>
  <si>
    <t>Снеки Shuailiang с ароматом бараньих отбивных на гриле, бокс 660 г (22г*30)</t>
  </si>
  <si>
    <t>6971905071638</t>
  </si>
  <si>
    <t>5432</t>
  </si>
  <si>
    <t>Снеки вегетерианские Shuailiang "Акульи зубы", бокс 660 г (22г*30)</t>
  </si>
  <si>
    <t>6971905070907</t>
  </si>
  <si>
    <t>6289</t>
  </si>
  <si>
    <t>Снек Qiaopidou, остро-кислый вкус, бокс 645г.(21.5г*30)</t>
  </si>
  <si>
    <t>6971905072123</t>
  </si>
  <si>
    <t>6290</t>
  </si>
  <si>
    <t>Снек Qiaopidou, острый вкус, бокс 645г.(21.5г*30)</t>
  </si>
  <si>
    <t>6971905072017</t>
  </si>
  <si>
    <t>6312</t>
  </si>
  <si>
    <t>Снек Qiu Niangniang со вкусом острой жареной говядины, бокс 690г（23 г*30 упак）</t>
  </si>
  <si>
    <t>6973546337265</t>
  </si>
  <si>
    <t>6314</t>
  </si>
  <si>
    <t>Снек Qiu Niangniang со вкусом кальмара, бокс 732г（24.4 г*30 упак）</t>
  </si>
  <si>
    <t>6973546337258</t>
  </si>
  <si>
    <t>6315</t>
  </si>
  <si>
    <t>Снек Qiu Niangniang с острым вкусом, бокс 560 г （28 г*20 упак)</t>
  </si>
  <si>
    <t>6973546337364</t>
  </si>
  <si>
    <t>6316</t>
  </si>
  <si>
    <t>Снек Qiu Niangniang со вкусом говядины с перцем, бокс 723г（24.1г*30 упак)</t>
  </si>
  <si>
    <t>6973546337296</t>
  </si>
  <si>
    <t>6318</t>
  </si>
  <si>
    <t>Снек Qiu Niangniang со вкусом говядины, бокс 702 г（23.4г*30 упак)</t>
  </si>
  <si>
    <t>6973546337234</t>
  </si>
  <si>
    <t>6319</t>
  </si>
  <si>
    <t>Снек Qiu Niangniang Q со вкусом говядины, бокс 720 г (24 г*30 упак）</t>
  </si>
  <si>
    <t>6973546337241</t>
  </si>
  <si>
    <t>6320</t>
  </si>
  <si>
    <t>Снек Qiu Niangniang с острым вкусом, бокс 696 г（23,2 г*30 упак）</t>
  </si>
  <si>
    <t>6973546337340</t>
  </si>
  <si>
    <t>6321</t>
  </si>
  <si>
    <t>Снек Qiu Niangniang, острый со вкусом говядины, бокс 560 г（28 г*20 упак）</t>
  </si>
  <si>
    <t>6973546337289</t>
  </si>
  <si>
    <t>2420</t>
  </si>
  <si>
    <t>Снек QIAO LAO BAN с ароматом стейка из телятины с черным перцем, бокс 660 г (22г*30)</t>
  </si>
  <si>
    <t>6971905071201</t>
  </si>
  <si>
    <t>2488</t>
  </si>
  <si>
    <t>Снек Qiao pi dou со вкусом куриных наггетсов, бокс 660 г (22г*30)</t>
  </si>
  <si>
    <t>6971905070419</t>
  </si>
  <si>
    <t>2725</t>
  </si>
  <si>
    <t>Снек Shuailiang со вкусом королевского краба, бокс 900г (18г*50упак)</t>
  </si>
  <si>
    <t>6972578320023
4603727219715</t>
  </si>
  <si>
    <t>3528</t>
  </si>
  <si>
    <t>Снек Shuailiang со вкусом вяленой утки, бокс 660 г (22г*30)</t>
  </si>
  <si>
    <t>6971905071379</t>
  </si>
  <si>
    <t>4867</t>
  </si>
  <si>
    <t>Снек вегетарианский Shuailiang N, острый, бокс 660 г (22г*30)</t>
  </si>
  <si>
    <t>6971905071782</t>
  </si>
  <si>
    <t>5429</t>
  </si>
  <si>
    <t>Острые снеки Qiao pi dou, бокс 660 г (22г*30)</t>
  </si>
  <si>
    <t>6971905070648</t>
  </si>
  <si>
    <t>5430</t>
  </si>
  <si>
    <t>Острые снеки палочки Shuailiang, бокс 660 г (22г*30)</t>
  </si>
  <si>
    <t>6971905070655</t>
  </si>
  <si>
    <t>5434</t>
  </si>
  <si>
    <t>Снеки Shuailiang с ароматом стейка, бокс 660 г (22г*30)</t>
  </si>
  <si>
    <t>6971905071805</t>
  </si>
  <si>
    <t>6028</t>
  </si>
  <si>
    <t>Острый снек Shuailiang со вкусом креветок, бокс 900г (18г*50упак)</t>
  </si>
  <si>
    <t>6972578320443
4603727219760</t>
  </si>
  <si>
    <t>6286</t>
  </si>
  <si>
    <t>Снек Qiao pi dou со вкусом индейки, бокс 660 г (22г*30)</t>
  </si>
  <si>
    <t>6971905070563</t>
  </si>
  <si>
    <t>6313</t>
  </si>
  <si>
    <t>Снек Qiu Niangniang со вкусом краба, бокс 735 г (24.5 г*30 упак）</t>
  </si>
  <si>
    <t>6973546337272</t>
  </si>
  <si>
    <t>0465</t>
  </si>
  <si>
    <t>Снек Shuailiang со вкусом вишни, бокс 900г (18г*50упак)</t>
  </si>
  <si>
    <t>6972578320382
4603727219685</t>
  </si>
  <si>
    <t>2134</t>
  </si>
  <si>
    <t>Снек Shuailiang со вкусом рыбы, бокс 900г (18г*50упак)</t>
  </si>
  <si>
    <t>6972578320511
4603727219722</t>
  </si>
  <si>
    <t>2790</t>
  </si>
  <si>
    <t>Снек Shuailiang со вкусом кальмара, бокс 900г (18г*50упак)</t>
  </si>
  <si>
    <t>6972578320337
4603727219739</t>
  </si>
  <si>
    <t>4436</t>
  </si>
  <si>
    <t>Снек Shuailiang со вкусом креветок, бокс 1000г (20г*50упак)</t>
  </si>
  <si>
    <t>69722578320061
4603727219746</t>
  </si>
  <si>
    <t>4997</t>
  </si>
  <si>
    <t>Снек Shuailiang со вкусом лобстера, бокс 900г (18г*50упак)</t>
  </si>
  <si>
    <t>6972578320016</t>
  </si>
  <si>
    <t>5497</t>
  </si>
  <si>
    <t>Снек HUANG PENG FEI со вкусом морепродуктов, бокс 900г (18г*50)</t>
  </si>
  <si>
    <t>697257832029</t>
  </si>
  <si>
    <t>5498</t>
  </si>
  <si>
    <t>Снек шарики HUANG PENG FEI со вкусом говядины, бокс 900г (18г*50)</t>
  </si>
  <si>
    <t>6972578320481
4680617466266</t>
  </si>
  <si>
    <t>5501</t>
  </si>
  <si>
    <t>Снек шарики HUANG PENG FEI с пряным острым вкусом, бокс 900г (18г*50)</t>
  </si>
  <si>
    <t>6972578320498</t>
  </si>
  <si>
    <t>5502</t>
  </si>
  <si>
    <t>Снек острые палочки, 102г</t>
  </si>
  <si>
    <t>6972578320535</t>
  </si>
  <si>
    <t>5503</t>
  </si>
  <si>
    <t>Снек острая соломка, 102г</t>
  </si>
  <si>
    <t>6972578320528</t>
  </si>
  <si>
    <t>5504</t>
  </si>
  <si>
    <t>Снек острый, 102г</t>
  </si>
  <si>
    <t>6972578320542</t>
  </si>
  <si>
    <t>5505</t>
  </si>
  <si>
    <t>6972578320474</t>
  </si>
  <si>
    <t>6179</t>
  </si>
  <si>
    <t>Снек HUANGPENGFEI острые тоненькие полосочки с кунжутом, бокс 860 гр (172 гр*5 упак)</t>
  </si>
  <si>
    <t>6972578320610
4680617468682</t>
  </si>
  <si>
    <t>6180</t>
  </si>
  <si>
    <t>Снек HUANGPENGFEI острые палочки с кунжутом, бокс 860 гр (172 гр*5 упак)</t>
  </si>
  <si>
    <t>6972578320580
4680617468675</t>
  </si>
  <si>
    <t>6181</t>
  </si>
  <si>
    <t>Снек HUANGPENGFEI острые тоненькие полосочки с кунжутом, бокс 760 гр(76 гр* 10 упак)</t>
  </si>
  <si>
    <t>6972578320641
4680617468644</t>
  </si>
  <si>
    <t>6182</t>
  </si>
  <si>
    <t>Снек HUANGPENGFEI острые палочки с кунжутом, бокс 760 гр(76 гр* 10 упак)</t>
  </si>
  <si>
    <t>6972578320634
4680617468637</t>
  </si>
  <si>
    <t>6183</t>
  </si>
  <si>
    <t>Снек HUANGPENGFEI острые полосочки с кунжутом, бокс 860 гр (172 гр*5 упак)</t>
  </si>
  <si>
    <t>6972578320573
4680617468668</t>
  </si>
  <si>
    <t>6184</t>
  </si>
  <si>
    <t>Снек HUANGPENGFEI острые ломтики с кунжутом, бокс 860 гр (172 гр*5 упак)</t>
  </si>
  <si>
    <t>6972578320597
4680617468699</t>
  </si>
  <si>
    <t>6185</t>
  </si>
  <si>
    <t>Снек HUANGPENGFEI острые полосочки с кунжутом, бокс 760 гр(76 гр* 10 упак).</t>
  </si>
  <si>
    <t>6972578320627
4680617468620</t>
  </si>
  <si>
    <t>6186</t>
  </si>
  <si>
    <t>Снек HUANGPENGFEI острые ломтики с кунжутом, бокс 760 гр(76 гр* 10 упак)</t>
  </si>
  <si>
    <t>6972578320658
4680617468651</t>
  </si>
  <si>
    <t>3310</t>
  </si>
  <si>
    <t>Снеки палочки Shuailiang со вкусом мокко, бокс 660 г (22г*30)</t>
  </si>
  <si>
    <t>6971905071478</t>
  </si>
  <si>
    <t>5433</t>
  </si>
  <si>
    <t>Снек вегетарианский Shuailiang, острый, бокс 660 г (22г*30)</t>
  </si>
  <si>
    <t>6971905071614</t>
  </si>
  <si>
    <t>6284</t>
  </si>
  <si>
    <t>Снек Qiaopidou со вкусом личи, бокс 645г.(21.5г*30)</t>
  </si>
  <si>
    <t>6971905072079</t>
  </si>
  <si>
    <t>6287</t>
  </si>
  <si>
    <t>Снек Qiaopidou со вкусом острых креветок, бокс 645г.(21.5г*30)</t>
  </si>
  <si>
    <t>6971905071911</t>
  </si>
  <si>
    <t>6288</t>
  </si>
  <si>
    <t>Снек Qiaopidou, бокс 645г.(21.5г*30)</t>
  </si>
  <si>
    <t>6971905072055</t>
  </si>
  <si>
    <t>6291</t>
  </si>
  <si>
    <t>Снек палочки Qiaopidou, остро-кислый вкус, бокс 645г.(21.5г*30)</t>
  </si>
  <si>
    <t>6971905072130</t>
  </si>
  <si>
    <t>6292</t>
  </si>
  <si>
    <t>Снек соломка Qiaopidou, остро-кислый вкус, бокс 645г.(21.5г*30)</t>
  </si>
  <si>
    <t>6971905072116</t>
  </si>
  <si>
    <t>7406</t>
  </si>
  <si>
    <t>Соевый снек «Лабубу»  микс</t>
  </si>
  <si>
    <t>6972792353012</t>
  </si>
  <si>
    <t>7459</t>
  </si>
  <si>
    <t>Острый снек SHUADAPAI, бокс 660 г (22г*30)</t>
  </si>
  <si>
    <t>6971905072178</t>
  </si>
  <si>
    <t>7460</t>
  </si>
  <si>
    <t>Острые снеки Qiao pi dou со вкусом жареной лапши, бокс 660 г (22г*30)</t>
  </si>
  <si>
    <t>6971905072192</t>
  </si>
  <si>
    <t>7461</t>
  </si>
  <si>
    <t>Острые снеки Qiao pi dou со вкусом перца, бокс 660 г (22г*30)</t>
  </si>
  <si>
    <t>6971905072185</t>
  </si>
  <si>
    <t>7462</t>
  </si>
  <si>
    <t>Острые снеки Qiao pi dou со вкусом говядины, бокс 660 г (22г*30)</t>
  </si>
  <si>
    <t>6971905072208</t>
  </si>
  <si>
    <t>7463</t>
  </si>
  <si>
    <t>Острый снек Qiao pi dou со вкусом утиных крылышек, бокс 660 г (22г*30)</t>
  </si>
  <si>
    <t>6971905071423</t>
  </si>
  <si>
    <t>7415</t>
  </si>
  <si>
    <t>Зеленый горошек GanYuan, 75 г</t>
  </si>
  <si>
    <t>2003333028459</t>
  </si>
  <si>
    <t>7416</t>
  </si>
  <si>
    <t>Острый зеленый горошек GanYuan, 75 г</t>
  </si>
  <si>
    <t>2003333028473</t>
  </si>
  <si>
    <t>7417</t>
  </si>
  <si>
    <t>Снеки палочки GanYuan со вкусом барбекю, 75 г</t>
  </si>
  <si>
    <t>4680617467340</t>
  </si>
  <si>
    <t>7418</t>
  </si>
  <si>
    <t>Снеки палочки GanYuan со вкусом креветок, 75 г</t>
  </si>
  <si>
    <t>4680617467333</t>
  </si>
  <si>
    <t>7419</t>
  </si>
  <si>
    <t>Острые снеки палочки GanYuan со вкусом индейки, 75 г</t>
  </si>
  <si>
    <t>7420</t>
  </si>
  <si>
    <t>Семена подсолнечника GanYuan со вкусом соуса из говядины, 75 г</t>
  </si>
  <si>
    <t>2003333028398</t>
  </si>
  <si>
    <t>7421</t>
  </si>
  <si>
    <t>Семена подсолнечника GanYuan со вкусом крабовой икры, 75 г</t>
  </si>
  <si>
    <t>7423</t>
  </si>
  <si>
    <t>Фасоль GanYuan со вкусом свинины, 75 г</t>
  </si>
  <si>
    <t>7425</t>
  </si>
  <si>
    <t>Фасоль GanYuan со вкусом крабовой икры, 75 г</t>
  </si>
  <si>
    <t>7426</t>
  </si>
  <si>
    <t>Чесночный зеленый горошек GanYuan, 75 г</t>
  </si>
  <si>
    <t>2003333028466</t>
  </si>
  <si>
    <t>7427</t>
  </si>
  <si>
    <t>Острый арахис GanYuan, 75 г</t>
  </si>
  <si>
    <t>7428</t>
  </si>
  <si>
    <t>Арахис с солью и перцем GanYuan, 75 г</t>
  </si>
  <si>
    <t>7429</t>
  </si>
  <si>
    <t>Зеленый горошек GanYuan со крабовым вкусом, 75 г</t>
  </si>
  <si>
    <t>2003333028480</t>
  </si>
  <si>
    <t>7430</t>
  </si>
  <si>
    <t>Смесь орехов с овощами и пшеничными палочками GanYuan со вкусом креветок, 75 г</t>
  </si>
  <si>
    <t>7431</t>
  </si>
  <si>
    <t>Чипсы "Картофель фри" GanYuan со вкусом меда и масла, 120 г</t>
  </si>
  <si>
    <t>7432</t>
  </si>
  <si>
    <t>Смесь орехов и овощей GanYuan, 75 г</t>
  </si>
  <si>
    <t>7433</t>
  </si>
  <si>
    <t>Смесь овощей с пшеничными палочками GanYuan со вкусом барбекю, 75 г</t>
  </si>
  <si>
    <t>7434</t>
  </si>
  <si>
    <t>Фасоль GanYuan со вкусом соуса из говядины, 75 г</t>
  </si>
  <si>
    <t>7435</t>
  </si>
  <si>
    <t>Арахис GanYuan с разными вкусами, 75 г</t>
  </si>
  <si>
    <t>7437</t>
  </si>
  <si>
    <t>Зеленый горошек GanYuan со вкусом горчицы, 75 г</t>
  </si>
  <si>
    <t>2003333028497</t>
  </si>
  <si>
    <t>7438</t>
  </si>
  <si>
    <t>Семена подсолнечника GanYuan со вкусом свинины, 75 г</t>
  </si>
  <si>
    <t>7439</t>
  </si>
  <si>
    <t>Жареные бобы LAIYIKOU с остро-сладким вкусом,​ 60 г</t>
  </si>
  <si>
    <t>6931552206418</t>
  </si>
  <si>
    <t>7445</t>
  </si>
  <si>
    <t>Снек LAIYIKOU со вкусом креветок и краба, 65 г</t>
  </si>
  <si>
    <t>4680617469184</t>
  </si>
  <si>
    <t>7448</t>
  </si>
  <si>
    <t>Жареные бобы LAIYIKOU с острым пряным вкусом,​ 60 г</t>
  </si>
  <si>
    <t>6931552200461</t>
  </si>
  <si>
    <t>7455</t>
  </si>
  <si>
    <t>Арахис LAIYIKOU в хрустящей панировке​ со вкусом краба, 65 г</t>
  </si>
  <si>
    <t>6931552204049</t>
  </si>
  <si>
    <t>7407</t>
  </si>
  <si>
    <t>Пряные палочки с кунжутом (76 гр упак)</t>
  </si>
  <si>
    <t>6977497389878</t>
  </si>
  <si>
    <t>7408</t>
  </si>
  <si>
    <t xml:space="preserve">Соевый снек "Jiang Fa" со вкусом краба </t>
  </si>
  <si>
    <t>6971549890343</t>
  </si>
  <si>
    <t>6674</t>
  </si>
  <si>
    <t xml:space="preserve">Палочки из соевого мяса "YuJinLong" говядина с приправами </t>
  </si>
  <si>
    <t>7339</t>
  </si>
  <si>
    <t>Пряные палочки очень острые "Oh" с кунжутом (172 гр упак)</t>
  </si>
  <si>
    <t>6972030280148</t>
  </si>
  <si>
    <t>7340</t>
  </si>
  <si>
    <t>Пряные палочки острые  "Oh" с кунжутом (172 гр упак)</t>
  </si>
  <si>
    <t>6972030280209</t>
  </si>
  <si>
    <t>7341</t>
  </si>
  <si>
    <t>Пряные палочки с чили "Oh" с кунжутом (172 гр упак)</t>
  </si>
  <si>
    <t>6972030280162</t>
  </si>
  <si>
    <t>7342</t>
  </si>
  <si>
    <t>7343</t>
  </si>
  <si>
    <t>Снек "Shenhai Huangyuwei" со вкусом рыбы</t>
  </si>
  <si>
    <t>6936454705083</t>
  </si>
  <si>
    <t>6119</t>
  </si>
  <si>
    <t>Карамель леденцовая "Смайлик" ассорти вкусов, бокс 10кг. (1кг.*10)</t>
  </si>
  <si>
    <t>6970303224226</t>
  </si>
  <si>
    <t>7189</t>
  </si>
  <si>
    <t>Леденцовые конфеты YiNuo со вкусом винограда, 500 г</t>
  </si>
  <si>
    <t>7190</t>
  </si>
  <si>
    <t>Леденцовые конфеты YiNuo со вкусом грейпфрута, 500 г</t>
  </si>
  <si>
    <t>7191</t>
  </si>
  <si>
    <t>Леденцовые конфеты YiNuo со вкусом лайма, 500 г</t>
  </si>
  <si>
    <t>7193</t>
  </si>
  <si>
    <t>Леденцовые конфеты YiNuo со вкусом персика, 500 г</t>
  </si>
  <si>
    <t>7157</t>
  </si>
  <si>
    <t>Жевательное драже YiNuo Delicious, фруктовое ассорти, 2 кг</t>
  </si>
  <si>
    <t>6970303223960</t>
  </si>
  <si>
    <t>7158</t>
  </si>
  <si>
    <t>Жевательное драже YiNuo, ассорти вкусов, 2.5 кг</t>
  </si>
  <si>
    <t>7159</t>
  </si>
  <si>
    <t>Жевательное драже YiNuo, фруктовое ассорти, 2 кг</t>
  </si>
  <si>
    <t>7160</t>
  </si>
  <si>
    <t>Жевательный мармелад "Sweet gummy", фруктовое ассорти, 2.5 кг</t>
  </si>
  <si>
    <t>6970303225490</t>
  </si>
  <si>
    <t>7161</t>
  </si>
  <si>
    <t>Жевательный мармелад YiNuo 3D фруктовое ассорти, 2 кг</t>
  </si>
  <si>
    <t>6970303225483</t>
  </si>
  <si>
    <t>7162</t>
  </si>
  <si>
    <t>Жевательный мармелад YiNuo PIG фруктовое ассорти, 2 кг</t>
  </si>
  <si>
    <t>6970303225445</t>
  </si>
  <si>
    <t>7163</t>
  </si>
  <si>
    <t>Жевательный мармелад YiNuo Q фруктовое ассорти, 2 кг</t>
  </si>
  <si>
    <t>6970303225476</t>
  </si>
  <si>
    <t>7164</t>
  </si>
  <si>
    <t>Жевательный мармелад YiNuo YOQ фруктовое ассорти, 2 кг</t>
  </si>
  <si>
    <t>7165</t>
  </si>
  <si>
    <t>Жевательный мармелад YiNuo фруктовое ассорти, 2 кг</t>
  </si>
  <si>
    <t>7166</t>
  </si>
  <si>
    <t>Карамель леденцовая "YiNuo", ассорти вкусов (лимон, клубника, ананас, голубика), 2,5 кг</t>
  </si>
  <si>
    <t>7167</t>
  </si>
  <si>
    <t>Карамель леденцовая YiNuo "Фруктовые дольки", 2.5 кг</t>
  </si>
  <si>
    <t>6970303224912</t>
  </si>
  <si>
    <t>7168</t>
  </si>
  <si>
    <t>Карамель леденцовая YiNuo ассорти вкусов (кола, спрайт), 2.5 кг</t>
  </si>
  <si>
    <t>6970303221539</t>
  </si>
  <si>
    <t>7169</t>
  </si>
  <si>
    <t>Карамельные конфеты Тоффи, ассорти вкусов, 2,5 кг</t>
  </si>
  <si>
    <t>7170</t>
  </si>
  <si>
    <t>Кислая леденцовая карамель YiNuo, ассорти вкусов (лайм, ананас, клубника, черника), 2,5 кг</t>
  </si>
  <si>
    <t>2003333028831</t>
  </si>
  <si>
    <t>7171</t>
  </si>
  <si>
    <t>Кислые леденцовые конфеты YiNuo, ассорти вкусов, 2.5 кг</t>
  </si>
  <si>
    <t>7172</t>
  </si>
  <si>
    <t>Конфеты YiNuo с морской солью, 2,5 кг</t>
  </si>
  <si>
    <t>7173</t>
  </si>
  <si>
    <t>Конфеты YiNuo со вкусом сливы, 2,5 кг</t>
  </si>
  <si>
    <t>7174</t>
  </si>
  <si>
    <t>Конфеты леденцовые YiNuo "1314", 2.5 кг</t>
  </si>
  <si>
    <t>7175</t>
  </si>
  <si>
    <t>Конфеты леденцовые YiNuo "520", 2.5 кг</t>
  </si>
  <si>
    <t>7176</t>
  </si>
  <si>
    <t>Конфеты леденцовые YiNuo со вкусом лимона, 2.5 кг</t>
  </si>
  <si>
    <t>6970303220198</t>
  </si>
  <si>
    <t>7177</t>
  </si>
  <si>
    <t>Кофейные конфеты YiNuo Original, 2.5 кг</t>
  </si>
  <si>
    <t>6970303225599</t>
  </si>
  <si>
    <t>7178</t>
  </si>
  <si>
    <t>Кофейные конфеты YiNuo ассорти вкусов,2.5 кг</t>
  </si>
  <si>
    <t>7179</t>
  </si>
  <si>
    <t>Кофейные конфеты YiNuo, 2.5 кг</t>
  </si>
  <si>
    <t>7180</t>
  </si>
  <si>
    <t>Леденцовые конфеты YiNuo "Фруктовое ассорти", 2.5 кг</t>
  </si>
  <si>
    <t>6970303225612</t>
  </si>
  <si>
    <t>7181</t>
  </si>
  <si>
    <t>Леденцовые конфеты YiNuo Fruit Unmixed с фруктовой начинкой, ассорти вкусов, 2,5 кг</t>
  </si>
  <si>
    <t>6970303224905</t>
  </si>
  <si>
    <t>7182</t>
  </si>
  <si>
    <t>Леденцовые конфеты YiNuo Like You с фруктовой начинкой, ассорти вкусов, 2,5 кг</t>
  </si>
  <si>
    <t>6970303225377</t>
  </si>
  <si>
    <t>7183</t>
  </si>
  <si>
    <t>Леденцовые конфеты YiNuo Milk , ассорти вкусов 2.5 кг</t>
  </si>
  <si>
    <t>697030322984</t>
  </si>
  <si>
    <t>7184</t>
  </si>
  <si>
    <t>Леденцовые конфеты YiNuo Romance с фруктовой начинкой, ассорти вкусов, 2,5 кг</t>
  </si>
  <si>
    <t>7185</t>
  </si>
  <si>
    <t>Леденцовые конфеты YiNuo Sour Burst с фруктовой начинкой, ассорти вкусов, 2,5 кг</t>
  </si>
  <si>
    <t>6970303225391</t>
  </si>
  <si>
    <t>7186</t>
  </si>
  <si>
    <t>Леденцовые конфеты YiNuo в форме ракушки , ассорти вкусов, 2.5 кг</t>
  </si>
  <si>
    <t>6970303225513</t>
  </si>
  <si>
    <t>7187</t>
  </si>
  <si>
    <t>Леденцовые конфеты YiNuo с кофейно-фруктовой начинкой, ассорти вкусов, 2,5 кг</t>
  </si>
  <si>
    <t>7188</t>
  </si>
  <si>
    <t>Леденцовые конфеты YiNuo с фруктовой начинкой, ассорти вкусов, 2,5 кг</t>
  </si>
  <si>
    <t>6970303225407</t>
  </si>
  <si>
    <t>7192</t>
  </si>
  <si>
    <t>Леденцовые конфеты YiNuo со вкусом персика, 2.5 кг</t>
  </si>
  <si>
    <t>7194</t>
  </si>
  <si>
    <t>Леденцовые конфеты YiNuo, ассорти вкусов, 2.5 кг</t>
  </si>
  <si>
    <t>7195</t>
  </si>
  <si>
    <t>6970303225537</t>
  </si>
  <si>
    <t>7196</t>
  </si>
  <si>
    <t>Леденцовые конфеты YiNuo, в форме сердца, ассорти вкусов, 2.5 кг</t>
  </si>
  <si>
    <t>7197</t>
  </si>
  <si>
    <t>Мармелад YiNuo "Фруктовое ассорти", 2.5 кг</t>
  </si>
  <si>
    <t>7198</t>
  </si>
  <si>
    <t>Мармелад жевательный YiNuo, ассорти вкусов, 2,5 кг</t>
  </si>
  <si>
    <t>2003333026394</t>
  </si>
  <si>
    <t>7199</t>
  </si>
  <si>
    <t>Молочные жевательные конфеты YiNuo Milk Drop, 2 кг</t>
  </si>
  <si>
    <t>7200</t>
  </si>
  <si>
    <t>Молочные жевательные конфеты YiNuo,2 кг</t>
  </si>
  <si>
    <t>6970303225414</t>
  </si>
  <si>
    <t>7201</t>
  </si>
  <si>
    <t>Мятные конфеты YiNuo "Колечки", 2.5 кг</t>
  </si>
  <si>
    <t>7202</t>
  </si>
  <si>
    <t>Мятные конфеты YiNuo ассорти вкусов,2.5 кг</t>
  </si>
  <si>
    <t>7203</t>
  </si>
  <si>
    <t>Мятные конфеты без сахара YiNuo, ассорти вкусов, 2.5 кг</t>
  </si>
  <si>
    <t>6970303223649</t>
  </si>
  <si>
    <t>7204</t>
  </si>
  <si>
    <t>7205</t>
  </si>
  <si>
    <t>Карамель леденцовая YiNuo "Смайлики", 2.5 кг</t>
  </si>
  <si>
    <t>4580</t>
  </si>
  <si>
    <t>Текстовыделители "Мини Фрукты" микс цветов</t>
  </si>
  <si>
    <t>2003333020989</t>
  </si>
  <si>
    <t>5328</t>
  </si>
  <si>
    <t>Блокнот "Astronaut" с ручкой</t>
  </si>
  <si>
    <t>6955454077051</t>
  </si>
  <si>
    <t>5329</t>
  </si>
  <si>
    <t>Блокнот "Planet" с ручкой</t>
  </si>
  <si>
    <t>5330</t>
  </si>
  <si>
    <t>Блокнот "Panda" с ручкой</t>
  </si>
  <si>
    <t>5331</t>
  </si>
  <si>
    <t>Блокнот "Avocado" с ручкой</t>
  </si>
  <si>
    <t>5332</t>
  </si>
  <si>
    <t>Блокнот "Эскимо" с ручкой</t>
  </si>
  <si>
    <t>6965574511069</t>
  </si>
  <si>
    <t>5333</t>
  </si>
  <si>
    <t>Блокнот мини "Авокадо"  4 штуки</t>
  </si>
  <si>
    <t>6957789886582</t>
  </si>
  <si>
    <t>5334</t>
  </si>
  <si>
    <t xml:space="preserve">Блокнот "Berry Mix" с ручкой </t>
  </si>
  <si>
    <t>6934253476265</t>
  </si>
  <si>
    <t>5335</t>
  </si>
  <si>
    <t>Блокноты "L`MoK" с ручкой</t>
  </si>
  <si>
    <t>6945778755667</t>
  </si>
  <si>
    <t>5336</t>
  </si>
  <si>
    <t>Блокнот Единороги и Монстрики</t>
  </si>
  <si>
    <t>6953601561927</t>
  </si>
  <si>
    <t>5337</t>
  </si>
  <si>
    <t>Блокнот Космонавт</t>
  </si>
  <si>
    <t>6934253476906</t>
  </si>
  <si>
    <t>5338</t>
  </si>
  <si>
    <t>Блокнот Планеты</t>
  </si>
  <si>
    <t>6953601561897</t>
  </si>
  <si>
    <t>4557</t>
  </si>
  <si>
    <t>Пенал школьный</t>
  </si>
  <si>
    <t>6905878500123</t>
  </si>
  <si>
    <t>4558</t>
  </si>
  <si>
    <t>Резинки для волос в наборе</t>
  </si>
  <si>
    <t>6972092730049</t>
  </si>
  <si>
    <t>4559</t>
  </si>
  <si>
    <t>6905878555338</t>
  </si>
  <si>
    <t>4560</t>
  </si>
  <si>
    <t>6905878500185</t>
  </si>
  <si>
    <t>4561</t>
  </si>
  <si>
    <t xml:space="preserve">Пенал школьный </t>
  </si>
  <si>
    <t>4562</t>
  </si>
  <si>
    <t>6905878566709</t>
  </si>
  <si>
    <t>4563</t>
  </si>
  <si>
    <t>Пенал школьный с калькулятором</t>
  </si>
  <si>
    <t>6905878550210</t>
  </si>
  <si>
    <t>4564</t>
  </si>
  <si>
    <t>Пенал школьный с канцелярией</t>
  </si>
  <si>
    <t>6905878599240</t>
  </si>
  <si>
    <t>4565</t>
  </si>
  <si>
    <t>6905878980369</t>
  </si>
  <si>
    <t>4566</t>
  </si>
  <si>
    <t>6905878980055</t>
  </si>
  <si>
    <t>4567</t>
  </si>
  <si>
    <t>6905878980246</t>
  </si>
  <si>
    <t>4568</t>
  </si>
  <si>
    <t>Пенал школьный с планшетом для рисования</t>
  </si>
  <si>
    <t>6905878566747</t>
  </si>
  <si>
    <t>4569</t>
  </si>
  <si>
    <t xml:space="preserve">Набор резинок </t>
  </si>
  <si>
    <t>4570</t>
  </si>
  <si>
    <t>6905878566273</t>
  </si>
  <si>
    <t>4571</t>
  </si>
  <si>
    <t>2003333019006</t>
  </si>
  <si>
    <t>4572</t>
  </si>
  <si>
    <t>Пенал школьный Космонавт</t>
  </si>
  <si>
    <t>6905878980017</t>
  </si>
  <si>
    <t>4573</t>
  </si>
  <si>
    <t>4574</t>
  </si>
  <si>
    <t>Набор резинки + заколки</t>
  </si>
  <si>
    <t>2003333019037</t>
  </si>
  <si>
    <t>4575</t>
  </si>
  <si>
    <t>2003333018993</t>
  </si>
  <si>
    <t>4576</t>
  </si>
  <si>
    <t xml:space="preserve">Резинки для волос в наборе </t>
  </si>
  <si>
    <t>2003333019020</t>
  </si>
  <si>
    <t>4577</t>
  </si>
  <si>
    <t>Ручка брелок космонавты</t>
  </si>
  <si>
    <t>2003333021092</t>
  </si>
  <si>
    <t>4578</t>
  </si>
  <si>
    <t>Ручка "Bread and Cola" с крутилкой</t>
  </si>
  <si>
    <t>2003333020996</t>
  </si>
  <si>
    <t>4579</t>
  </si>
  <si>
    <t>Ручка брелок (космонавты светодиодные)</t>
  </si>
  <si>
    <t>2003333021016</t>
  </si>
  <si>
    <t>4581</t>
  </si>
  <si>
    <t xml:space="preserve">Ручка "Космонавтики" </t>
  </si>
  <si>
    <t>2003333021184</t>
  </si>
  <si>
    <t>4582</t>
  </si>
  <si>
    <t>Ручка Космос</t>
  </si>
  <si>
    <t>2003333020972</t>
  </si>
  <si>
    <t>4583</t>
  </si>
  <si>
    <t>Ручка антистресс "Космонавт" цвет синий</t>
  </si>
  <si>
    <t>200333302102</t>
  </si>
  <si>
    <t>4584</t>
  </si>
  <si>
    <t>Ручка "Планета" светящиеся</t>
  </si>
  <si>
    <t>2003333021061</t>
  </si>
  <si>
    <t>4585</t>
  </si>
  <si>
    <t>Ручка "Космонавты" светящиеся</t>
  </si>
  <si>
    <t>2003333021078</t>
  </si>
  <si>
    <t>4586</t>
  </si>
  <si>
    <t>Ручка антистресс "Авокадо" цвет синий</t>
  </si>
  <si>
    <t>2003333021085</t>
  </si>
  <si>
    <t>4587</t>
  </si>
  <si>
    <t>Ручка "Dream Catcher" 10 цветов</t>
  </si>
  <si>
    <t>2003333021047</t>
  </si>
  <si>
    <t>4588</t>
  </si>
  <si>
    <t>Ручка антистресс "Багет" цвет синий</t>
  </si>
  <si>
    <t>2003333021030</t>
  </si>
  <si>
    <t>4589</t>
  </si>
  <si>
    <t>Ручка "Единороги" светящиеся</t>
  </si>
  <si>
    <t>2003333021054</t>
  </si>
  <si>
    <t>4590</t>
  </si>
  <si>
    <t xml:space="preserve">Ручка брелок "ФасФуд" 0,5 мм  </t>
  </si>
  <si>
    <t>2003333021009</t>
  </si>
  <si>
    <t>4591</t>
  </si>
  <si>
    <t>Наклейки неоновые (светятся в темноте)</t>
  </si>
  <si>
    <t>2003333018955</t>
  </si>
  <si>
    <t>4592</t>
  </si>
  <si>
    <t>Наклейки блестящие</t>
  </si>
  <si>
    <t>2003333018962</t>
  </si>
  <si>
    <t>4593</t>
  </si>
  <si>
    <t>Бутылка для воды Рожок складная 500 мл</t>
  </si>
  <si>
    <t>2003333020170</t>
  </si>
  <si>
    <t>4594</t>
  </si>
  <si>
    <t>Бутылка для воды Бургер складная 600 мл</t>
  </si>
  <si>
    <t>2003333020187</t>
  </si>
  <si>
    <t>4595</t>
  </si>
  <si>
    <t>Бутылка для воды Гамбургер складная 600 мл</t>
  </si>
  <si>
    <t>4596</t>
  </si>
  <si>
    <t>Наклейки Космос</t>
  </si>
  <si>
    <t>2003333018931</t>
  </si>
  <si>
    <t>4597</t>
  </si>
  <si>
    <t>Термокружка с трубочкой 900 мл микс цветов</t>
  </si>
  <si>
    <t>2003333019556</t>
  </si>
  <si>
    <t>4598</t>
  </si>
  <si>
    <t xml:space="preserve">Стакан коктейльный с трубочкой 550 мл </t>
  </si>
  <si>
    <t>200333301966</t>
  </si>
  <si>
    <t>4599</t>
  </si>
  <si>
    <t>Термокружка с трубочкой 1100 мл микс цветов</t>
  </si>
  <si>
    <t>2003333019549</t>
  </si>
  <si>
    <t>4600</t>
  </si>
  <si>
    <t>Сумка шоппер Мишки 32*35 см</t>
  </si>
  <si>
    <t>2003333019747</t>
  </si>
  <si>
    <t>4601</t>
  </si>
  <si>
    <t>Сумка шоппер Котики и Зайчики 32*35 см</t>
  </si>
  <si>
    <t>2003333019754</t>
  </si>
  <si>
    <t>4602</t>
  </si>
  <si>
    <t>Сумка шоппер Комикс 32*35 см</t>
  </si>
  <si>
    <t>2003333019815</t>
  </si>
  <si>
    <t>4603</t>
  </si>
  <si>
    <t>Сумка шоппер Зверята 32*35 см</t>
  </si>
  <si>
    <t>2003333019778</t>
  </si>
  <si>
    <t>4604</t>
  </si>
  <si>
    <t>Сумка шоппер Kitty 32*35 см</t>
  </si>
  <si>
    <t>2003333019723</t>
  </si>
  <si>
    <t>4605</t>
  </si>
  <si>
    <t>Сумка шоппер Кошки 32*35 см</t>
  </si>
  <si>
    <t>2003333019730</t>
  </si>
  <si>
    <t>4606</t>
  </si>
  <si>
    <t>Сумка шоппер Котята 32*35 см</t>
  </si>
  <si>
    <t>2003333019792</t>
  </si>
  <si>
    <t>4607</t>
  </si>
  <si>
    <t>Сумка шоппер Коты 32*35 см</t>
  </si>
  <si>
    <t>2003333019785</t>
  </si>
  <si>
    <t>4608</t>
  </si>
  <si>
    <t>Сумка шоппер "BOOM"  32*35 см</t>
  </si>
  <si>
    <t>2003333019808</t>
  </si>
  <si>
    <t>4609</t>
  </si>
  <si>
    <t>2003333019716</t>
  </si>
  <si>
    <t>4610</t>
  </si>
  <si>
    <t>Сумка шоппер с карманом 35*32 см  микс цветов</t>
  </si>
  <si>
    <t>2003333019709</t>
  </si>
  <si>
    <t>4611</t>
  </si>
  <si>
    <t>Сумка шоппер Панды 32*35 см</t>
  </si>
  <si>
    <t>2003333019761</t>
  </si>
  <si>
    <t>4612</t>
  </si>
  <si>
    <t xml:space="preserve">Наклейки объемные </t>
  </si>
  <si>
    <t>2003333018979</t>
  </si>
  <si>
    <t>4670</t>
  </si>
  <si>
    <t xml:space="preserve">Ручка гелевая "Фаст Фуд" 0,5 мм  </t>
  </si>
  <si>
    <t>2003333021191</t>
  </si>
  <si>
    <t>4671</t>
  </si>
  <si>
    <t xml:space="preserve">Ручка гелевая "Рожок" 0,5 мм  </t>
  </si>
  <si>
    <t>2003333021108</t>
  </si>
  <si>
    <t>4672</t>
  </si>
  <si>
    <t xml:space="preserve">Ручка гелевая "Единорог" 0,5 мм  </t>
  </si>
  <si>
    <t>2003333021153</t>
  </si>
  <si>
    <t>4673</t>
  </si>
  <si>
    <t>Карандаш механический "Ice Cream"  0,5 мм</t>
  </si>
  <si>
    <t>2003333021122</t>
  </si>
  <si>
    <t>4674</t>
  </si>
  <si>
    <t>Ланч Бокс детский с ложкой 19*14*10 см 1600 мл микс цветов</t>
  </si>
  <si>
    <t>2003333019822</t>
  </si>
  <si>
    <t>4017</t>
  </si>
  <si>
    <t>Ланч Бокс "Gourmet" с двумя отсеками и набором  20,5*13*6 см  1,1 л</t>
  </si>
  <si>
    <t>2003333019969</t>
  </si>
  <si>
    <t>4019</t>
  </si>
  <si>
    <t>Ланч Бокс детский с соусницей 17,5*13*6 см  600 л</t>
  </si>
  <si>
    <t>6927966925731</t>
  </si>
  <si>
    <t>3989</t>
  </si>
  <si>
    <t>Ручка гелевая "CapyBara" 0,5 мм  48 шт</t>
  </si>
  <si>
    <t>2003333021160</t>
  </si>
  <si>
    <t>3990</t>
  </si>
  <si>
    <t>Ручка гелевая "CatClaw" 0,5 мм  48 шт</t>
  </si>
  <si>
    <t>2003333021207</t>
  </si>
  <si>
    <t>3991</t>
  </si>
  <si>
    <t>Ручка гелевая "Astronaut" 0,5 мм  48 шт</t>
  </si>
  <si>
    <t>2003333021146</t>
  </si>
  <si>
    <t>3992</t>
  </si>
  <si>
    <t>Ручка гелевая "Good Day" 0,5 мм  48 шт</t>
  </si>
  <si>
    <t>2003333021139</t>
  </si>
  <si>
    <t>3993</t>
  </si>
  <si>
    <t>3994</t>
  </si>
  <si>
    <t>Ланч бокс три отсека "Happy Burger" с набором17,5*13,5*7,5 см 1,2 л</t>
  </si>
  <si>
    <t>2003333019877</t>
  </si>
  <si>
    <t>3996</t>
  </si>
  <si>
    <t>Ланч Бокс с двумя отсеками "Lunch Box" в наборе с приборами  20*12,5*9  1,35 л</t>
  </si>
  <si>
    <t>2003333019983</t>
  </si>
  <si>
    <t>3997</t>
  </si>
  <si>
    <t>Ланч Бокс для еды "Love The Life" в наборе с ложкой 21*14,8*7,3 см  1 л</t>
  </si>
  <si>
    <t>2003333019921</t>
  </si>
  <si>
    <t>3998</t>
  </si>
  <si>
    <t>Ланч бокс "Bento" для еды с приборами 20*15*16 см 1 л  микс цветов</t>
  </si>
  <si>
    <t>2003333020002</t>
  </si>
  <si>
    <t>3999</t>
  </si>
  <si>
    <t>Ланч бокс два отсека "Enjoy A Meal" с набором 17,5*13*7,5 см 1,2 л</t>
  </si>
  <si>
    <t>4000</t>
  </si>
  <si>
    <t>Ланч Бокс для еды с ложкой 19*14*9,5 см 1 л</t>
  </si>
  <si>
    <t>2003333020101</t>
  </si>
  <si>
    <t>4001</t>
  </si>
  <si>
    <t>Ланч Бокс "Teddy" в наборе с ложкой 15,5*14,5 см  1л</t>
  </si>
  <si>
    <t>2003333019907</t>
  </si>
  <si>
    <t>4002</t>
  </si>
  <si>
    <t>Ланч Бокс для еды "Rabbit" с ложкой 15*5*8,5 см  600 мл</t>
  </si>
  <si>
    <t>2003333020132</t>
  </si>
  <si>
    <t>4003</t>
  </si>
  <si>
    <t>Ланч бокс "Astronaut" с набором 14,6*18,7*7,6 см  1 л</t>
  </si>
  <si>
    <t>2003333019938</t>
  </si>
  <si>
    <t>4004</t>
  </si>
  <si>
    <t>Ланч бокс "LUNCH" с набором 21*15*9 см 1,2 л</t>
  </si>
  <si>
    <t>2003333019952</t>
  </si>
  <si>
    <t>4005</t>
  </si>
  <si>
    <t>Ланч бокс "Lunch Box" с приборами 21.5*12.5*5.8 см  1,1 л</t>
  </si>
  <si>
    <t>2003333019945</t>
  </si>
  <si>
    <t>4006</t>
  </si>
  <si>
    <t>Ланч Бокс двойной "Teddy" в наборе с ложкой 15,5*13*21 см  1,4 л</t>
  </si>
  <si>
    <t>2003333019914</t>
  </si>
  <si>
    <t>4007</t>
  </si>
  <si>
    <t>Ручка гелевая "CapyBara 2" 0,5 мм  48 шт</t>
  </si>
  <si>
    <t>2003333021115</t>
  </si>
  <si>
    <t>4008</t>
  </si>
  <si>
    <t>Ланч бокс в наборе со стаканом, ложкой, вилкой 24,5*14*9 см  1 л микс цветов</t>
  </si>
  <si>
    <t>2003333020033</t>
  </si>
  <si>
    <t>4009</t>
  </si>
  <si>
    <t>Ланч бокс "Gourmet"  25,5*13*6 см 1 л</t>
  </si>
  <si>
    <t>2003333020040</t>
  </si>
  <si>
    <t>4018</t>
  </si>
  <si>
    <t>Ланч Бокс "Pop Corn" с двумя отсеками и набором 18*14,5*7,5 см  1,2 л</t>
  </si>
  <si>
    <t>2003333019846</t>
  </si>
  <si>
    <t>4020</t>
  </si>
  <si>
    <t>Бутылка для напитков "Watermelon"  320 мл</t>
  </si>
  <si>
    <t>2003333019648</t>
  </si>
  <si>
    <t>4023</t>
  </si>
  <si>
    <t>Большая Термокружка 1,2 л микс цветов</t>
  </si>
  <si>
    <t>2003333019525</t>
  </si>
  <si>
    <t>4024</t>
  </si>
  <si>
    <t>Стакан для напитков "Gorgeous" 500 мл микс цветов</t>
  </si>
  <si>
    <t>2003333019624</t>
  </si>
  <si>
    <t>4025</t>
  </si>
  <si>
    <t>Мини термос "Classic" с ситечком 550 мл микс цветов</t>
  </si>
  <si>
    <t>2003333019570</t>
  </si>
  <si>
    <t>4026</t>
  </si>
  <si>
    <t>Наклейки стикеры Капибара и Космонавт</t>
  </si>
  <si>
    <t>2003333018948</t>
  </si>
  <si>
    <t>4027</t>
  </si>
  <si>
    <t xml:space="preserve">Стакан с трубочкой 550 мл микс цветов </t>
  </si>
  <si>
    <t>2003333019679</t>
  </si>
  <si>
    <t>4028</t>
  </si>
  <si>
    <t>Ланч бокс "Lunch" 18,5*13*8,5 см  650мл</t>
  </si>
  <si>
    <t>2003333020118</t>
  </si>
  <si>
    <t>4029</t>
  </si>
  <si>
    <t>Ланч бокс круглый 16*14*10 см 600 мл</t>
  </si>
  <si>
    <t>2003333020149</t>
  </si>
  <si>
    <t>4030</t>
  </si>
  <si>
    <t>Ланч бокс "Healthy" с приборами 19*19*7 см  1,3 л</t>
  </si>
  <si>
    <t>2003333020064</t>
  </si>
  <si>
    <t>4031</t>
  </si>
  <si>
    <t>Ланч бокс детский "Healthy" с набором 20,5*14*6,8 см  1,2 л</t>
  </si>
  <si>
    <t>2003333020057</t>
  </si>
  <si>
    <t>4032</t>
  </si>
  <si>
    <t>Ланч бокс "Healthy" с набором 21,5*11,7*6,5 см  700 мл</t>
  </si>
  <si>
    <t>2003333020071</t>
  </si>
  <si>
    <t>4033</t>
  </si>
  <si>
    <t>4034</t>
  </si>
  <si>
    <t>Ланч Бокс с двумя отсеками с набором 18*14,5*7,5 см  1,2 л</t>
  </si>
  <si>
    <t>4035</t>
  </si>
  <si>
    <t>Ланч бокс "CapyBara" с ложкой 22*17*7,5 см 1л</t>
  </si>
  <si>
    <t>2003333020019</t>
  </si>
  <si>
    <t>4036</t>
  </si>
  <si>
    <t>Ланч бокс детский "Space" с набором 19*14,7*5 см 1,2 л</t>
  </si>
  <si>
    <t>2003333019860</t>
  </si>
  <si>
    <t>4037</t>
  </si>
  <si>
    <t>Ланч бокс "Кролики" с ложкой 21,5*14*5,7 см 1л</t>
  </si>
  <si>
    <t>2003333019891</t>
  </si>
  <si>
    <t>4038</t>
  </si>
  <si>
    <t>Бутылка детская 1100 мл микс цветов</t>
  </si>
  <si>
    <t>2003333019587</t>
  </si>
  <si>
    <t>4039</t>
  </si>
  <si>
    <t>Термокружка "COFFEE" с датчиком температуры 500 мл</t>
  </si>
  <si>
    <t>2003333019518</t>
  </si>
  <si>
    <t>4040</t>
  </si>
  <si>
    <t xml:space="preserve">Стакан для напитков  620 мл микс цветов                             </t>
  </si>
  <si>
    <t>2003333019600</t>
  </si>
  <si>
    <t>4041</t>
  </si>
  <si>
    <t>Ланч бокс "Carrot" с ложкой 20*13*9,5 см 1,3 л</t>
  </si>
  <si>
    <t>2003333020095</t>
  </si>
  <si>
    <t>4042</t>
  </si>
  <si>
    <t>Стакан для коктейлей "Bra Free" 750 мл микс цветов</t>
  </si>
  <si>
    <t>2003333019655</t>
  </si>
  <si>
    <t>4043</t>
  </si>
  <si>
    <t>Термокружка STANLEY CUP с трубочкой 1,2 л микс цветов</t>
  </si>
  <si>
    <t>2003333019532</t>
  </si>
  <si>
    <t>4044</t>
  </si>
  <si>
    <t>Термокружка "Coffee Cup"  с датчиком температуры 650 мл</t>
  </si>
  <si>
    <t>2003333019501</t>
  </si>
  <si>
    <t>4045</t>
  </si>
  <si>
    <t>Бутылка для воды "Космический корабль"  550 мл</t>
  </si>
  <si>
    <t>2003333019631</t>
  </si>
  <si>
    <t>4046</t>
  </si>
  <si>
    <t>Термокружка STANLEY CUP 150*110*280 мм 1,2 л</t>
  </si>
  <si>
    <t>2003333019563</t>
  </si>
  <si>
    <t>3995</t>
  </si>
  <si>
    <t>Ланч Бокс двойной "Lunch Box" в наборе с ложкой  18.5*14.5*10 см  1,35 л</t>
  </si>
  <si>
    <t>220033330199776</t>
  </si>
  <si>
    <t>5974</t>
  </si>
  <si>
    <t>Печенье Franzzi со вкусом ванили, лимона и шоколада, 58 г</t>
  </si>
  <si>
    <t>2003333027957</t>
  </si>
  <si>
    <t>5975</t>
  </si>
  <si>
    <t>Печенье Franzzi из темного шоколада, 58г</t>
  </si>
  <si>
    <t>2003333027933</t>
  </si>
  <si>
    <t>5976</t>
  </si>
  <si>
    <t>Печенье Franzzi со вкусом мусса матчи, 58г</t>
  </si>
  <si>
    <t>2003333027940</t>
  </si>
  <si>
    <t>5978</t>
  </si>
  <si>
    <t>Печенье Franzzi со вкусом йогурта и шоколада, 58г</t>
  </si>
  <si>
    <t>2003333027964</t>
  </si>
  <si>
    <t>5980</t>
  </si>
  <si>
    <t>Печенье Franzzi с черным какао и ароматом ванильного мороженого, 62г</t>
  </si>
  <si>
    <t>2003333028039</t>
  </si>
  <si>
    <t>5981</t>
  </si>
  <si>
    <t>Печенье Franzzi со вкусом йогурта и шоколада, 70г</t>
  </si>
  <si>
    <t>2003333027995</t>
  </si>
  <si>
    <t>5982</t>
  </si>
  <si>
    <t>Печенье Franzzi со вкусом ванили, лимона и шоколада, 70г</t>
  </si>
  <si>
    <t>2003333028022</t>
  </si>
  <si>
    <t>5983</t>
  </si>
  <si>
    <t>Печенье Franzzi со вкусом сыра и шоколада, 70г</t>
  </si>
  <si>
    <t>2003333027988</t>
  </si>
  <si>
    <t>5984</t>
  </si>
  <si>
    <t>Вафельные конфеты Franzzi, покрытые кокосовой стружкой, 84г</t>
  </si>
  <si>
    <t>2003333028077</t>
  </si>
  <si>
    <t>5985</t>
  </si>
  <si>
    <t>Печенье Franzzi из темного шоколада, 70г</t>
  </si>
  <si>
    <t>2003333028008</t>
  </si>
  <si>
    <t>5994</t>
  </si>
  <si>
    <t>Печенье Franzzi со вкусом мусса матчи, 70г</t>
  </si>
  <si>
    <t>2003333027926</t>
  </si>
  <si>
    <t>5995</t>
  </si>
  <si>
    <t>Печенье Franzzi с муссом Матча и шоколадным вкусом, 70 г.</t>
  </si>
  <si>
    <t>2003333028015</t>
  </si>
  <si>
    <t>0273</t>
  </si>
  <si>
    <t>Печенье песочное с кремом со вкусом лимона</t>
  </si>
  <si>
    <t>6973026670134</t>
  </si>
  <si>
    <t>0274</t>
  </si>
  <si>
    <t>Печенье песочное с кремом со вкусом клубники</t>
  </si>
  <si>
    <t>6973026670110</t>
  </si>
  <si>
    <t>0275</t>
  </si>
  <si>
    <t>Печенье песочное с кремом со вкусом сливочного крема</t>
  </si>
  <si>
    <t>6973026670127</t>
  </si>
  <si>
    <t>3689</t>
  </si>
  <si>
    <t>Батончик "Ole Angle"со сливочной пастой</t>
  </si>
  <si>
    <t>6931372423880</t>
  </si>
  <si>
    <t>3691</t>
  </si>
  <si>
    <t>Батончик "Ole Angle"с шоколадной пастой</t>
  </si>
  <si>
    <t>6931372423873</t>
  </si>
  <si>
    <t>3923</t>
  </si>
  <si>
    <t xml:space="preserve">Шоколадное печенье "Cookie" со вкусом какао </t>
  </si>
  <si>
    <t>6934335010936</t>
  </si>
  <si>
    <t>7075</t>
  </si>
  <si>
    <t>Печенье Franzzi со вкусом какао и матчи, 62 г</t>
  </si>
  <si>
    <t>6947929624389</t>
  </si>
  <si>
    <t>7076</t>
  </si>
  <si>
    <t>Печенье Franzzi со вкусом клубники и лактобактерий, 62 г</t>
  </si>
  <si>
    <t>6947929617688</t>
  </si>
  <si>
    <t>6823</t>
  </si>
  <si>
    <t>Шипучие печенья-макарон Gangfu, со вкусом матча, 80г.</t>
  </si>
  <si>
    <t>5060886820272</t>
  </si>
  <si>
    <t>6825</t>
  </si>
  <si>
    <t>Печенье-макарон Gangfu со вкусом клубники, 50г.</t>
  </si>
  <si>
    <t>5060886820005</t>
  </si>
  <si>
    <t>6835</t>
  </si>
  <si>
    <t>Печенье-макарон Gangfu со вкусом матча, 50г.</t>
  </si>
  <si>
    <t>5060886820012</t>
  </si>
  <si>
    <t>7043</t>
  </si>
  <si>
    <t>Печенье с начинкой Gangfu, с апельсиновым вкусом, 115г</t>
  </si>
  <si>
    <t>6972792980126</t>
  </si>
  <si>
    <t>7044</t>
  </si>
  <si>
    <t>Печенье с начинкой Gangfu, с клубничным вкусом, 115г.</t>
  </si>
  <si>
    <t>6972792980140</t>
  </si>
  <si>
    <t>7065</t>
  </si>
  <si>
    <t>Хрустящие вафли Gangfu, сливочный вкус, 50г.</t>
  </si>
  <si>
    <t>5060886821187</t>
  </si>
  <si>
    <t>5679</t>
  </si>
  <si>
    <t xml:space="preserve"> Печенье-сендвич "Nabati" с шоколадной начинкой  </t>
  </si>
  <si>
    <t>8993175554350</t>
  </si>
  <si>
    <t>5685</t>
  </si>
  <si>
    <t>Вафли "Nabati" с кокосовым вкусом, 56 г</t>
  </si>
  <si>
    <t>2003333027629
8993175549707</t>
  </si>
  <si>
    <t>5686</t>
  </si>
  <si>
    <t xml:space="preserve"> Печенье-сендвич "Nabati" с сырной начинкой  </t>
  </si>
  <si>
    <t>8993175554367</t>
  </si>
  <si>
    <t>5687</t>
  </si>
  <si>
    <t>Вафли "Nabati" с лимонным вкусом, 56 г</t>
  </si>
  <si>
    <t>2003333027612
8993175550208</t>
  </si>
  <si>
    <t>5688</t>
  </si>
  <si>
    <t>Печенье - сендвич "Nabati" с кремовой начинкой "Печенье и сливки"</t>
  </si>
  <si>
    <t>8993175552929</t>
  </si>
  <si>
    <t>5689</t>
  </si>
  <si>
    <t>Вафли "Nabati" с шоколадным вкусом, 56 г</t>
  </si>
  <si>
    <t>2003333027599
8993175540629</t>
  </si>
  <si>
    <t>5690</t>
  </si>
  <si>
    <t>Вафли "Nabati" со вкусом ванильного молока, 56 г</t>
  </si>
  <si>
    <t>2003333027605
8993175540711</t>
  </si>
  <si>
    <t>1363</t>
  </si>
  <si>
    <t>Мармелад жевательный с соком Yinuo "Fruit jelly" со вкусом манго</t>
  </si>
  <si>
    <t>6970303221362</t>
  </si>
  <si>
    <t>1364</t>
  </si>
  <si>
    <t>Мармелад жевательный с соком Yinuo "Fruit jelly" со вкусом черного винограда</t>
  </si>
  <si>
    <t>6970303221256
6970303220495</t>
  </si>
  <si>
    <t>1365</t>
  </si>
  <si>
    <t>Мармелад жевательный с соком Yinuo "Fruit jelly" со вкусом зеленого винограда</t>
  </si>
  <si>
    <t>6970303220884</t>
  </si>
  <si>
    <t>1366</t>
  </si>
  <si>
    <t>Мармелад жевательный с соком Yinuo "Fruit jelly" со вкусом клубники</t>
  </si>
  <si>
    <t>6970303221416</t>
  </si>
  <si>
    <t>3517</t>
  </si>
  <si>
    <t>Мармелад жевательный "BANG SHUANGZUI" ассорти вкусов (кола, яблоко, клубника, голубика)</t>
  </si>
  <si>
    <t>6970303221812
6970303221829
6970303221805
6970303221799</t>
  </si>
  <si>
    <t>6112</t>
  </si>
  <si>
    <t>Мармелад жевательный, ассорти вкусов (яблоко, манго, клубника, виноград), бокс 6480г (540г*12шт)</t>
  </si>
  <si>
    <t>2003333028688</t>
  </si>
  <si>
    <t>6126</t>
  </si>
  <si>
    <t>Карамель леденцовая "Yinuo", ассорти вкусов (яблоко, манго,клубника, виноград), бокс 7200г. (600г.*12)</t>
  </si>
  <si>
    <t>7441</t>
  </si>
  <si>
    <t>Жевательный мармелад LAIYIKOU со вкусом ананаса, 45 г</t>
  </si>
  <si>
    <t>6931552208948</t>
  </si>
  <si>
    <t>7442</t>
  </si>
  <si>
    <t>Жевательный мармелад LAIYIKOU со вкусом лимона, 45 г</t>
  </si>
  <si>
    <t>6931552208962</t>
  </si>
  <si>
    <t>7443</t>
  </si>
  <si>
    <t>Жевательный мармелад LAIYIKOU со вкусом манго,45 г</t>
  </si>
  <si>
    <t>6931552208955</t>
  </si>
  <si>
    <t>7444</t>
  </si>
  <si>
    <t>Жевательный мармелад LAIYIKOU со вкусом апельсина, 45 г</t>
  </si>
  <si>
    <t>6931552208979</t>
  </si>
  <si>
    <t>2039</t>
  </si>
  <si>
    <t>Жевательный мармелад Color Sour ассорти черника клубника яблоко кола</t>
  </si>
  <si>
    <t>6920339002152</t>
  </si>
  <si>
    <t>5515</t>
  </si>
  <si>
    <t>Мармеладные конфеты Doudouwang со вкусом кислого винограда</t>
  </si>
  <si>
    <t>6977569360514</t>
  </si>
  <si>
    <t>7244</t>
  </si>
  <si>
    <t>Мармеладные конфеты "Crayon Shinchan"</t>
  </si>
  <si>
    <t>6978678660687</t>
  </si>
  <si>
    <t>7247</t>
  </si>
  <si>
    <t>Мармелад "Qiaoyuxin" лимон</t>
  </si>
  <si>
    <t>6978678660618</t>
  </si>
  <si>
    <t>7252</t>
  </si>
  <si>
    <t>Мармеладная трубочка "Heart too sour"</t>
  </si>
  <si>
    <t>6920484022692</t>
  </si>
  <si>
    <t>4720</t>
  </si>
  <si>
    <t>Мармелад жевательный DUSHIKE, микс вкусов (22гр*20 упак)</t>
  </si>
  <si>
    <t>6937106502029</t>
  </si>
  <si>
    <t>0420</t>
  </si>
  <si>
    <t>Мармелад "Глаза"</t>
  </si>
  <si>
    <t>0476</t>
  </si>
  <si>
    <t>Мармелад "Глаза" на палочке, 24 г</t>
  </si>
  <si>
    <t>6933227398954
6971657350685</t>
  </si>
  <si>
    <t>0870</t>
  </si>
  <si>
    <t xml:space="preserve">Мармелад с джемом внутри "Глаз"  </t>
  </si>
  <si>
    <t>0871</t>
  </si>
  <si>
    <t xml:space="preserve">Мармелад с джемом внутри  "Арбузик"  </t>
  </si>
  <si>
    <t>2184</t>
  </si>
  <si>
    <t xml:space="preserve">Желе с кусочками кокоса "Salad" вкус цитрусов </t>
  </si>
  <si>
    <t>6293</t>
  </si>
  <si>
    <t>Жевательный мармелад Guo Zhi со вкусом клубники, 69г.</t>
  </si>
  <si>
    <t>6921667897878</t>
  </si>
  <si>
    <t>6294</t>
  </si>
  <si>
    <t>Жевательный мармелад Guo Zhi со вкусом клубники, бокс 460г. (23г.*20шт.)</t>
  </si>
  <si>
    <t>6921667897809</t>
  </si>
  <si>
    <t>6295</t>
  </si>
  <si>
    <t>Жевательный мармелад Guo Zhi со вкусом маракуйи, 69г.</t>
  </si>
  <si>
    <t>6921667897861</t>
  </si>
  <si>
    <t>6296</t>
  </si>
  <si>
    <t>Жевательный мармелад Guo Zhi со вкусом маракуйи, бокс 460г. (23г.*20шт.)</t>
  </si>
  <si>
    <t>6921667897816</t>
  </si>
  <si>
    <t>6297</t>
  </si>
  <si>
    <t>Жевательный мармелад Guo Zhi со вкусом питахайя, 69г.</t>
  </si>
  <si>
    <t>6921667897885</t>
  </si>
  <si>
    <t>6298</t>
  </si>
  <si>
    <t>Жевательный мармелад Guo Zhi со вкусом питахайя, бокс 460г. (23г.*20шт.)</t>
  </si>
  <si>
    <t>6921667897823</t>
  </si>
  <si>
    <t>6359</t>
  </si>
  <si>
    <t>Мармеладки-монстрики WISICHI со вкусом моркови, 60г.</t>
  </si>
  <si>
    <t>6921667898660</t>
  </si>
  <si>
    <t>3925</t>
  </si>
  <si>
    <t>Маршмеллоу "Обезьянки" воздушный зефир</t>
  </si>
  <si>
    <t>6977331119944</t>
  </si>
  <si>
    <t>5198</t>
  </si>
  <si>
    <t>Питьевое Желе "CC" три вкуса</t>
  </si>
  <si>
    <t>6934231502108</t>
  </si>
  <si>
    <t>0228</t>
  </si>
  <si>
    <t>Желе в стаканчиках с кусочками фруктов</t>
  </si>
  <si>
    <t>7302</t>
  </si>
  <si>
    <t>Жевательная резинка «Kiss Allow»</t>
  </si>
  <si>
    <t>6971866763351</t>
  </si>
  <si>
    <t>6894</t>
  </si>
  <si>
    <t>Макаронные изделия, лапша быстрого приготовления с сычуаньским перцем, 110,2г.</t>
  </si>
  <si>
    <t>6978534920221</t>
  </si>
  <si>
    <t>6895</t>
  </si>
  <si>
    <t>Макаронные изделия, кисло-острая лапша быстрого приготовления со вкусом овощей, 135г.</t>
  </si>
  <si>
    <t>6973175410780</t>
  </si>
  <si>
    <t>6896</t>
  </si>
  <si>
    <t>Макаронные изделия, квадратная листовая лапша быстрого приготовления с кислым вкусом, 96г.</t>
  </si>
  <si>
    <t>6978534920269</t>
  </si>
  <si>
    <t>6897</t>
  </si>
  <si>
    <t>Макаронные изделия, острая лапша быстрого приготовления с пряным вкусом, 121г.</t>
  </si>
  <si>
    <t>6973175410797</t>
  </si>
  <si>
    <t>7042</t>
  </si>
  <si>
    <t>Макаронные изделия, картофельная лапша быстрого приготовления с кунжутной пастой, 266,5г</t>
  </si>
  <si>
    <t>6978534920283</t>
  </si>
  <si>
    <t>7051</t>
  </si>
  <si>
    <t>Макаронные изделия, лапша быстрого приготовления с остро-кислым вкусом, 131,5г</t>
  </si>
  <si>
    <t>6978534920245</t>
  </si>
  <si>
    <t>6307</t>
  </si>
  <si>
    <t>Макаронные изделия, картофельная лапша быстрого приготовления Tian xiao hua со вкусом кунжутной пасты, 228г.</t>
  </si>
  <si>
    <t>6936381707372</t>
  </si>
  <si>
    <t>6308</t>
  </si>
  <si>
    <t>Макаронные изделия, широкая лапша быстрого приготовления Tian xiao hua с соусом, вкус кунжутной пасты, 288г</t>
  </si>
  <si>
    <t>6936381706443</t>
  </si>
  <si>
    <t>6309</t>
  </si>
  <si>
    <t>Макаронные изделия, картофельная лапша быстрого приготовления Tian xiao hua со вкусом кунжутной пасты, 254г.</t>
  </si>
  <si>
    <t>6936381707938</t>
  </si>
  <si>
    <t>6310</t>
  </si>
  <si>
    <t>Макаронные изделия, картофельная лапша быстрого приготовления Tian xiao hua с острым вкусом, 229г.</t>
  </si>
  <si>
    <t>6936381707358</t>
  </si>
  <si>
    <t>6344</t>
  </si>
  <si>
    <t>Макаронные изделия, картофельная лапша быстрого приготовления Tian xiao hua с острым вкусом, 253г.</t>
  </si>
  <si>
    <t>6936381707914</t>
  </si>
  <si>
    <t>6346</t>
  </si>
  <si>
    <t>Макаронные изделия, картофельная лапша быстрого приготовления Tian xiao hua с соусом, кунжутный вкус, 291г.</t>
  </si>
  <si>
    <t>6936381706481</t>
  </si>
  <si>
    <t>6347</t>
  </si>
  <si>
    <t>Макаронные изделия, лапша быстрого приготовления Tian xiao hua с кунжутной пастой, 138г.</t>
  </si>
  <si>
    <t>6936381707860</t>
  </si>
  <si>
    <t>6348</t>
  </si>
  <si>
    <t>Макаронные изделия, лапша быстрого приготовления Tian xiao hua с соевой пастой, 117г.</t>
  </si>
  <si>
    <t>6936381707877</t>
  </si>
  <si>
    <t>6350</t>
  </si>
  <si>
    <t>Макаронные изделия, лапша быстрого приготовления Tian xiao hua, с кисло-острым вкусом, 133г.</t>
  </si>
  <si>
    <t>6936381707327</t>
  </si>
  <si>
    <t>6351</t>
  </si>
  <si>
    <t>Макаронные изделия, картофельная лапша быстрого приготовления Tian xiao hua с соусом, острый кунжутный вкус, 288г.</t>
  </si>
  <si>
    <t>6936381706474</t>
  </si>
  <si>
    <t>6353</t>
  </si>
  <si>
    <t>Макаронные изделия, лапша быстрого приготовления Tian xiao hua с острым вкусом, 121г.</t>
  </si>
  <si>
    <t>6936381703398</t>
  </si>
  <si>
    <t>6354</t>
  </si>
  <si>
    <t>Макаронные изделия, широкая лапша быстрого приготовления Tian xiao hua с соусом, кисло-острый вкус, 294г</t>
  </si>
  <si>
    <t>6936381706467</t>
  </si>
  <si>
    <t>6356</t>
  </si>
  <si>
    <t>6936381703381</t>
  </si>
  <si>
    <t>6358</t>
  </si>
  <si>
    <t>Макаронные изделия, рисовая лапша быстрого приготовления Tian xiao hua, с острым вкусом, 107г.</t>
  </si>
  <si>
    <t>6936381706832</t>
  </si>
  <si>
    <t>2639</t>
  </si>
  <si>
    <t>Освежающий фруктовый напиток "MOKAS" со вкусом яблока, 180 мл</t>
  </si>
  <si>
    <t>6938720100028</t>
  </si>
  <si>
    <t>2640</t>
  </si>
  <si>
    <t>Освежающий фруктовый напиток "MOKAS" со вкусом черники</t>
  </si>
  <si>
    <t>2641</t>
  </si>
  <si>
    <t>Освежающий фруктовый напиток "MOKAS" со вкусом ананаса, 180 мл</t>
  </si>
  <si>
    <t>2642</t>
  </si>
  <si>
    <t>Освежающий фруктовый напиток "MOKAS" со вкусом клубники, 180 мл</t>
  </si>
  <si>
    <t>5448</t>
  </si>
  <si>
    <t>Фруктовый напиток "HEI SHUI" со вкусом черники, 180 мл</t>
  </si>
  <si>
    <t>6938720100035</t>
  </si>
  <si>
    <t>5449</t>
  </si>
  <si>
    <t>Фруктовый напиток "HEI SHUI" со вкусом ананаса, 180 мл</t>
  </si>
  <si>
    <t>5615</t>
  </si>
  <si>
    <t>Фруктовый напиток "HEI SHUI" со вкусом яблока, 180 мл</t>
  </si>
  <si>
    <t>5616</t>
  </si>
  <si>
    <t>Фруктовый напиток "HEI SHUI" со вкусом клубники</t>
  </si>
  <si>
    <t>5667</t>
  </si>
  <si>
    <t>Безалкогольный газированный напиток со вкусом личи, 330 мл</t>
  </si>
  <si>
    <t>6973116300996</t>
  </si>
  <si>
    <t>5668</t>
  </si>
  <si>
    <t>Безалкогольный газированный напиток со вкусом лайма, 330 мл</t>
  </si>
  <si>
    <t>6973116300767</t>
  </si>
  <si>
    <t>5669</t>
  </si>
  <si>
    <t>Безалкогольный газированный напиток со вкусом персика, 330 мл</t>
  </si>
  <si>
    <t>6973116300750</t>
  </si>
  <si>
    <t>5670</t>
  </si>
  <si>
    <t>Безалкогольный газированный напиток со вкусом винограда, 330 мл</t>
  </si>
  <si>
    <t>6973116300781</t>
  </si>
  <si>
    <t>5671</t>
  </si>
  <si>
    <t>Безалкогольный газированный напиток со вкусом лимона, 330 мл</t>
  </si>
  <si>
    <t>6973116300743</t>
  </si>
  <si>
    <t>6836</t>
  </si>
  <si>
    <t>Готовый кофейный напиток "Американо", 450мл.</t>
  </si>
  <si>
    <t>4680617468392</t>
  </si>
  <si>
    <t>6838</t>
  </si>
  <si>
    <t>Напиток безалкогольный, негазированный со вкусом манго, 450мл.</t>
  </si>
  <si>
    <t>4680617467920</t>
  </si>
  <si>
    <t>6840</t>
  </si>
  <si>
    <t>Напиток сокосодержащий безалкогольный, негазированный со вкусом помело и жимолости, 450мл.</t>
  </si>
  <si>
    <t>4680617468415</t>
  </si>
  <si>
    <t>6841</t>
  </si>
  <si>
    <t>Напиток безалкогольный, негазированный со вкусом личи, 520мл.</t>
  </si>
  <si>
    <t>4680617468347</t>
  </si>
  <si>
    <t>6842</t>
  </si>
  <si>
    <t>Напиток безалкогольный, негазированный со вкусом жасмина, 520мл.</t>
  </si>
  <si>
    <t>4680617467975</t>
  </si>
  <si>
    <t>6843</t>
  </si>
  <si>
    <t>Напиток безалкогольный, негазированный со вкусом вишни, 520мл.</t>
  </si>
  <si>
    <t>4680617468378</t>
  </si>
  <si>
    <t>6844</t>
  </si>
  <si>
    <t>Напиток безалкогольный, негазированный со вкусом мандарина, 520мл.</t>
  </si>
  <si>
    <t>4680617468361</t>
  </si>
  <si>
    <t>6850</t>
  </si>
  <si>
    <t>Напиток безалкогольный, негазированный XIONGMAOSENLIN со вкусом персика, 520 г.</t>
  </si>
  <si>
    <t>4680617467845</t>
  </si>
  <si>
    <t>6851</t>
  </si>
  <si>
    <t>Напиток безалкогольный, негазированный XIONGMAOSENLIN со вкусом клубники, 520 г.</t>
  </si>
  <si>
    <t>4680617468224</t>
  </si>
  <si>
    <t>6852</t>
  </si>
  <si>
    <t>Напиток безалкогольный, негазированный XIONGMAOSENLIN со вкусом манго, 520 г.</t>
  </si>
  <si>
    <t>6862</t>
  </si>
  <si>
    <t>Напиток сокосодержащий, безалкогольный, негазированный со вкусом личи, 490мл.</t>
  </si>
  <si>
    <t>4680617468248</t>
  </si>
  <si>
    <t>6863</t>
  </si>
  <si>
    <t>Напиток сокосодержащий, безалкогольный, негазированный со вкусом винограда, 490мл.</t>
  </si>
  <si>
    <t>4680617468781</t>
  </si>
  <si>
    <t>6864</t>
  </si>
  <si>
    <t>Напиток безалкогольный, негазированный со вкусом овса и красной фасоли, 520мл.</t>
  </si>
  <si>
    <t>4680617468576</t>
  </si>
  <si>
    <t>6865</t>
  </si>
  <si>
    <t>Напиток безалкогольный, негазированный со вкусом клубники, 450мл.</t>
  </si>
  <si>
    <t>4680617468323</t>
  </si>
  <si>
    <t>6874</t>
  </si>
  <si>
    <t>Напиток безалкогольный с кусочками, негазированный ,со вкусом персика, 490 мл.</t>
  </si>
  <si>
    <t>4680617468545</t>
  </si>
  <si>
    <t>6876</t>
  </si>
  <si>
    <t>Напиток безалкогольный с кусочками, негазированный ,со вкусом маракуйи, 490 мл.</t>
  </si>
  <si>
    <t>4680617468514</t>
  </si>
  <si>
    <t>6877</t>
  </si>
  <si>
    <t>Напиток безалкогольный с кусочками, негазированный ,со вкусом клубники, 490 мл.</t>
  </si>
  <si>
    <t>4680617468538</t>
  </si>
  <si>
    <t>6879</t>
  </si>
  <si>
    <t>Напиток безалкогольный с кусочками, негазированный ,со вкусом личи, 490 мл.</t>
  </si>
  <si>
    <t>4680617468552</t>
  </si>
  <si>
    <t>6881</t>
  </si>
  <si>
    <t>Готовый кофейный напиток "Нежный латте", 450мл.</t>
  </si>
  <si>
    <t>4680617467913</t>
  </si>
  <si>
    <t>6882</t>
  </si>
  <si>
    <t>Напиток сокосодержащий безалкогольный, негазированный со вкусом тыквы и кокосового молока, 450мл.</t>
  </si>
  <si>
    <t>4680617468422</t>
  </si>
  <si>
    <t>6883</t>
  </si>
  <si>
    <t>Кокосовая вода 100% NFC, натуральный сок молодых кокосов прямого отжима ультрапастеризованный, 450мл.</t>
  </si>
  <si>
    <t>4680617467944</t>
  </si>
  <si>
    <t>6884</t>
  </si>
  <si>
    <t>Напиток сокосодержащий, безалкогольный, негазированный со вкусом клубники, 490мл.</t>
  </si>
  <si>
    <t>4680617467852</t>
  </si>
  <si>
    <t>6885</t>
  </si>
  <si>
    <t>Напиток сокосодержащий, безалкогольный, негазированный со вкусом фисташки, 450мл.</t>
  </si>
  <si>
    <t>4680617469375</t>
  </si>
  <si>
    <t>6886</t>
  </si>
  <si>
    <t>Напиток сокосодержащий безалкогольный, негазированный со вкусом мандарина, 450мл.</t>
  </si>
  <si>
    <t>4680617467937</t>
  </si>
  <si>
    <t>6887</t>
  </si>
  <si>
    <t>Напиток безалкогольный, газированный со вкусом мандарина, 330мл.</t>
  </si>
  <si>
    <t>4680617467876</t>
  </si>
  <si>
    <t>6888</t>
  </si>
  <si>
    <t>Ароматизированный безалкогольный напиток на основе экстракта черного чая Joying со вкусом лимона, 420мл.</t>
  </si>
  <si>
    <t>4680617467869</t>
  </si>
  <si>
    <t>6889</t>
  </si>
  <si>
    <t>Напиток безалкогольный, негазированный со вкусом манго, 520мл.</t>
  </si>
  <si>
    <t>4680617468354</t>
  </si>
  <si>
    <t>6890</t>
  </si>
  <si>
    <t>Напиток безалкогольный, негазированный со вкусом ананаса и маракуйи, 520мл.</t>
  </si>
  <si>
    <t>4680617467890</t>
  </si>
  <si>
    <t>6893</t>
  </si>
  <si>
    <t>Напиток безалкогольный, негазированный со вкусом клубники, 520мл.</t>
  </si>
  <si>
    <t>4680617467906</t>
  </si>
  <si>
    <t>6898</t>
  </si>
  <si>
    <t>Напиток сокосодержащий, негазированный «Zhenguole»,со вкусом винограда, 620 мл.</t>
  </si>
  <si>
    <t>4680617468477</t>
  </si>
  <si>
    <t>6899</t>
  </si>
  <si>
    <t>Напиток сокосодержащий, негазированный «Zhenguole»,со вкусом апельсина, 620 мл.</t>
  </si>
  <si>
    <t>4680617468453</t>
  </si>
  <si>
    <t>6900</t>
  </si>
  <si>
    <t>Напиток сокосодержащий, негазированный «Zhenguole»,со вкусом лимона, 620 мл.</t>
  </si>
  <si>
    <t>4680617468460</t>
  </si>
  <si>
    <t>6901</t>
  </si>
  <si>
    <t>Напиток сокосодержащий, негазированный «Zhenguole»,со вкусом сливы, 620 мл.</t>
  </si>
  <si>
    <t>4680617468484</t>
  </si>
  <si>
    <t>6902</t>
  </si>
  <si>
    <t>Напиток сокосодержащий, негазированный «Zhenguole», со вкусом маракуйи, 620 мл.</t>
  </si>
  <si>
    <t>4680617467951</t>
  </si>
  <si>
    <t>6903</t>
  </si>
  <si>
    <t>Напиток сокосодержащий, негазированный «Zhenguole»,со вкусом персика, 620 мл.</t>
  </si>
  <si>
    <t>4680617468491</t>
  </si>
  <si>
    <t>7052</t>
  </si>
  <si>
    <t>Напиток безалкогольный, негазированный со вкусом персика, 450мл.</t>
  </si>
  <si>
    <t>4680617468316</t>
  </si>
  <si>
    <t>7057</t>
  </si>
  <si>
    <t>Напиток безалкогольный, газированный со вкусом ананаса, 330мл.</t>
  </si>
  <si>
    <t>4680617468309</t>
  </si>
  <si>
    <t>7058</t>
  </si>
  <si>
    <t>Напиток безалкогольный, газированный со вкусом апельсина, 330мл.</t>
  </si>
  <si>
    <t>4680617468286</t>
  </si>
  <si>
    <t>7059</t>
  </si>
  <si>
    <t>Ароматизированный безалкогольный напиток на основе экстракта черного чая Joying со вкусом персика, 420мл.</t>
  </si>
  <si>
    <t>4680617468590</t>
  </si>
  <si>
    <t>7060</t>
  </si>
  <si>
    <t>4680617468255</t>
  </si>
  <si>
    <t>7062</t>
  </si>
  <si>
    <t>Ароматизированный безалкогольный напиток на основе экстракта черного чая Joying со вкусом гуавы, 420мл.</t>
  </si>
  <si>
    <t>4680617468606</t>
  </si>
  <si>
    <t>7064</t>
  </si>
  <si>
    <t>Напиток безалкогольный, негазированный XIONGMAOSENLIN со вкусом апельсина, 520 г.</t>
  </si>
  <si>
    <t>4680617468231</t>
  </si>
  <si>
    <t>7069</t>
  </si>
  <si>
    <t>4680617467883</t>
  </si>
  <si>
    <t>7071</t>
  </si>
  <si>
    <t>Напиток сокосодержащий, негазированный «Zhenguole»,со вкусом восковицы красной, 620 мл.</t>
  </si>
  <si>
    <t>4680617468446</t>
  </si>
  <si>
    <t>7074</t>
  </si>
  <si>
    <t>Готовый кофейный напиток "Латте" с кофе обжаренным на древесных углях, 450мл.</t>
  </si>
  <si>
    <t>4680617468385</t>
  </si>
  <si>
    <t>6324</t>
  </si>
  <si>
    <t>Напиток безалкогольный, газированный со вкусом личи, 330мл</t>
  </si>
  <si>
    <t>4680617469382</t>
  </si>
  <si>
    <t>0351</t>
  </si>
  <si>
    <t>Безалкогольный фруктовый газированный напиток Dayao</t>
  </si>
  <si>
    <t>6974800840279</t>
  </si>
  <si>
    <t>3887</t>
  </si>
  <si>
    <t>Чипсы "Ya Tudou" со вкусом курицы гриль</t>
  </si>
  <si>
    <t>6920907808599</t>
  </si>
  <si>
    <t>3889</t>
  </si>
  <si>
    <t>Чипсы "Ya Tudou" со вкусом мёда и сливочного масла</t>
  </si>
  <si>
    <t>6920907810684</t>
  </si>
  <si>
    <t>7592</t>
  </si>
  <si>
    <t>Чипсы HAOPENGYOU со вкусом мёда и сливочного масла, 45 г</t>
  </si>
  <si>
    <t>7593</t>
  </si>
  <si>
    <t>Чипсы HAOPENGYOU со вкусом крылышек гриль, 45 г</t>
  </si>
  <si>
    <t>3888</t>
  </si>
  <si>
    <t>Чипсы "Ya Tudou" со вкусом говяжьей вырезки</t>
  </si>
  <si>
    <t>6920907808551</t>
  </si>
  <si>
    <t>3890</t>
  </si>
  <si>
    <t>Чипсы "Ya Tudou" со вкусом томатной пасты</t>
  </si>
  <si>
    <t>6920907808513</t>
  </si>
  <si>
    <t>5455</t>
  </si>
  <si>
    <t>Чипсы "Томатная усадьба", бокс 720г (36г*20)</t>
  </si>
  <si>
    <t>6970433850074</t>
  </si>
  <si>
    <t>5462</t>
  </si>
  <si>
    <t>Чипсы со вкусом острого стейка, бокс 720г (36г*20)</t>
  </si>
  <si>
    <t>6970433850203</t>
  </si>
  <si>
    <t>5674</t>
  </si>
  <si>
    <t>Чипсы со вкусом морских водорослей, 3500г (160шт*+/-22г)</t>
  </si>
  <si>
    <t>6976135100301</t>
  </si>
  <si>
    <t>5676</t>
  </si>
  <si>
    <t>Чипсы со вкусом томата, 3500г (160шт*+/-22г)</t>
  </si>
  <si>
    <t>6976135100295</t>
  </si>
  <si>
    <t>5678</t>
  </si>
  <si>
    <t>Чипсы острые, 3500г (160шт*+/-22г)</t>
  </si>
  <si>
    <t>6976135100271</t>
  </si>
  <si>
    <t>7587</t>
  </si>
  <si>
    <t>Чипсы HAOPENGYOU со вкусом кимчи 1212</t>
  </si>
  <si>
    <t>4680617469665</t>
  </si>
  <si>
    <t>7588</t>
  </si>
  <si>
    <t>Чипсы HAOPENGYOU со вкусом стейка из говядины 1414</t>
  </si>
  <si>
    <t>4680617469658</t>
  </si>
  <si>
    <t>5677</t>
  </si>
  <si>
    <t>Чипсы со вкусом барбекю, 3500г (160шт*+/-22г)</t>
  </si>
  <si>
    <t>6976135100288</t>
  </si>
  <si>
    <t>7422</t>
  </si>
  <si>
    <t>Чипсы "Картофель фри" GanYuan со вкусом морской соли и черного перца, 120 г</t>
  </si>
  <si>
    <t>4680617467364</t>
  </si>
  <si>
    <t>3878</t>
  </si>
  <si>
    <t>Чипсы PINWEIFANGYUAN со вкусом томата, блок 700гр (35гр * 20 упак)</t>
  </si>
  <si>
    <t>6970686542177</t>
  </si>
  <si>
    <t>3881</t>
  </si>
  <si>
    <t>Чипсы PINWEIFANGYUAN со вкусом барбекю, блок 700гр (35гр * 20 упак)</t>
  </si>
  <si>
    <t>3877</t>
  </si>
  <si>
    <t>Чипсы PINWEIFANGYUAN со вкусом говядины в соевом соусе, блок 700гр (35гр * 20 упак)</t>
  </si>
  <si>
    <t>3879</t>
  </si>
  <si>
    <t>Чипсы PINWEIFANGYUAN со вкусом крылышек гриль, блок 700гр (35гр * 20 упак)</t>
  </si>
  <si>
    <t>5454</t>
  </si>
  <si>
    <t>Чипсы "Привет, помидор", бокс 720г (36г*20)</t>
  </si>
  <si>
    <t>6970433850104</t>
  </si>
  <si>
    <t>5989</t>
  </si>
  <si>
    <t>Чипсы Tianweijia с сырным вкусом, 138г</t>
  </si>
  <si>
    <t>4680617467128</t>
  </si>
  <si>
    <t>5991</t>
  </si>
  <si>
    <t>Чипсы Tianweijia со вкусом сычуаньского перца, 138г</t>
  </si>
  <si>
    <t>4680617467142</t>
  </si>
  <si>
    <t>5992</t>
  </si>
  <si>
    <t>Чипсы Tianweijia с пикантным вкусом, 138г</t>
  </si>
  <si>
    <t>4680617467135</t>
  </si>
  <si>
    <t>3946</t>
  </si>
  <si>
    <t>Чипсы Tianweijia со вкусом креветки, 200 г</t>
  </si>
  <si>
    <t>6970776060185</t>
  </si>
  <si>
    <t>3948</t>
  </si>
  <si>
    <t>Чипсы Tianweijia со вкусом кальмара, 200г</t>
  </si>
  <si>
    <t>6970776060192</t>
  </si>
  <si>
    <t>5849</t>
  </si>
  <si>
    <t>Чипсы хлопьевые Haojiawang со вкусом огурцов, бокс 650г (65г*10)</t>
  </si>
  <si>
    <t>6971174473706
4630617467067</t>
  </si>
  <si>
    <t>5851</t>
  </si>
  <si>
    <t>Классические чипсы Tianweijia со вкусом креветок, 60г</t>
  </si>
  <si>
    <t>6970776060086
4680617467241</t>
  </si>
  <si>
    <t>5852</t>
  </si>
  <si>
    <t>Острые чипсы Tianweijia со вкусом креветок, 60г</t>
  </si>
  <si>
    <t>6970776060079
4680617467258</t>
  </si>
  <si>
    <t>5855</t>
  </si>
  <si>
    <t>Чипсы Tianweijia со вкусом креветок и барбекю, 108г</t>
  </si>
  <si>
    <t>6970776060123
4680617467296</t>
  </si>
  <si>
    <t>5861</t>
  </si>
  <si>
    <t>Рифленые чипсы Tianweijia со вкусом шашлыка, 270г</t>
  </si>
  <si>
    <t>6971174475410
4680617456978</t>
  </si>
  <si>
    <t>5862</t>
  </si>
  <si>
    <t>Рифленые чипсы Tianweijia со вкусом черного перца и стейка, 270г</t>
  </si>
  <si>
    <t>6971174475427
4680617466954</t>
  </si>
  <si>
    <t>5864</t>
  </si>
  <si>
    <t>Чипсы Tianweijia со вкусом лайма, бокс 650г (65г*10)</t>
  </si>
  <si>
    <t>6971174473492
4680617467074</t>
  </si>
  <si>
    <t>5865</t>
  </si>
  <si>
    <t>Чипсы Tianweijia со вкусом грецких орешек, 270 г</t>
  </si>
  <si>
    <t>6971174475533</t>
  </si>
  <si>
    <t>5868</t>
  </si>
  <si>
    <t>Классические чипсы Tianweijia со вкусом креветок и яиц, 168г</t>
  </si>
  <si>
    <t>5872</t>
  </si>
  <si>
    <t>Чипсы хлопьевые Tianweijia со вкусом банана, 270г</t>
  </si>
  <si>
    <t>6971174474802
4680617466992</t>
  </si>
  <si>
    <t>5874</t>
  </si>
  <si>
    <t>Чипсы хлопьевые Tianweijia со вкусом клубники, 270г</t>
  </si>
  <si>
    <t>6971174470491
4680617467012</t>
  </si>
  <si>
    <t>5876</t>
  </si>
  <si>
    <t>Чипсы Tianweijia со вкусом грибов Хоугу, 270 г</t>
  </si>
  <si>
    <t>6971174475519
4680617467210</t>
  </si>
  <si>
    <t>5879</t>
  </si>
  <si>
    <t>Чипсы хлопьевые Tianweijia со вкусом огурцов, 270г</t>
  </si>
  <si>
    <t>6971174474284
4680617466985</t>
  </si>
  <si>
    <t>5880</t>
  </si>
  <si>
    <t>Чипсы хлопьевые Tianweijia со вкусом помидоров, 270г</t>
  </si>
  <si>
    <t>6971174474796
4680617467005</t>
  </si>
  <si>
    <t>5881</t>
  </si>
  <si>
    <t>Чипсы Tianweijia со вкусом медовых куриных крылышек, 318 г</t>
  </si>
  <si>
    <t>6971174475922
4680617467180</t>
  </si>
  <si>
    <t>5986</t>
  </si>
  <si>
    <t>Чипсы Tianweijia с очень остро-пряным вкусом, 108 г</t>
  </si>
  <si>
    <t>6971174475977
4880617467302</t>
  </si>
  <si>
    <t>5987</t>
  </si>
  <si>
    <t>Чипсы Tianweijia со вкусом кислой рыбы с овощами, 108 г</t>
  </si>
  <si>
    <t>4880617467326</t>
  </si>
  <si>
    <t>5988</t>
  </si>
  <si>
    <t>Поджаристые рисовые чипсы Tianweijia со вкусом пикантного соуса, 102г</t>
  </si>
  <si>
    <t>4680617467173</t>
  </si>
  <si>
    <t>5990</t>
  </si>
  <si>
    <t>Поджаристые рисовые чипсы Tianweijia со вкусом острого сычуаньского перца, 102г</t>
  </si>
  <si>
    <t>4680617467159</t>
  </si>
  <si>
    <t>5993</t>
  </si>
  <si>
    <t>Чипсы Tianweijia со вкусом перца, 108 г</t>
  </si>
  <si>
    <t>4680617467319</t>
  </si>
  <si>
    <t>6271</t>
  </si>
  <si>
    <t>Чипсы TIANWEIJIA со вкусом чеснока, 168 гр</t>
  </si>
  <si>
    <t>6971174476240</t>
  </si>
  <si>
    <t>6273</t>
  </si>
  <si>
    <t>Чипсы TIANWEIJIA острые, 168 гр</t>
  </si>
  <si>
    <t>6971174476233</t>
  </si>
  <si>
    <t>6274</t>
  </si>
  <si>
    <t>Чипсы TIANWEIJIA оригинальные, 168 гр</t>
  </si>
  <si>
    <t>6971174476257</t>
  </si>
  <si>
    <t>6275</t>
  </si>
  <si>
    <t>Снек Tianweijia со вкусом жареной говядины, 260 г</t>
  </si>
  <si>
    <t>6971174476714</t>
  </si>
  <si>
    <t>6277</t>
  </si>
  <si>
    <t>Снек Tianweijia со вкусом зеленого лука, 260 г</t>
  </si>
  <si>
    <t>6971174476707</t>
  </si>
  <si>
    <t>6278</t>
  </si>
  <si>
    <t>Чипсы Tianweijia со вкусом острого перца, 228 г</t>
  </si>
  <si>
    <t>6971174475304</t>
  </si>
  <si>
    <t>6280</t>
  </si>
  <si>
    <t>Чипсы Tianweijia со вкусом томатов, 228 г</t>
  </si>
  <si>
    <t>6971174475328</t>
  </si>
  <si>
    <t>5867</t>
  </si>
  <si>
    <t>Остро-пряные чипсы Tianweijia со вкусом креветок и яиц, 168г</t>
  </si>
  <si>
    <t>4680617466930</t>
  </si>
  <si>
    <t>5875</t>
  </si>
  <si>
    <t>Чесночные чипсы Tianweijia со вкусом креветок и яиц, 168г</t>
  </si>
  <si>
    <t>6971174473102
4680617466923</t>
  </si>
  <si>
    <t>5463</t>
  </si>
  <si>
    <t>Чипсы из фиолетового картофеля, бокс 720г (36г*20)</t>
  </si>
  <si>
    <t>6970433850166</t>
  </si>
  <si>
    <t>0598</t>
  </si>
  <si>
    <t>Карамель на палочке True Taste ассорти вкусов</t>
  </si>
  <si>
    <t>6953212500131</t>
  </si>
  <si>
    <t>1949</t>
  </si>
  <si>
    <t>Леденцы на палочке со сливками ассорти вкусов</t>
  </si>
  <si>
    <t>7258</t>
  </si>
  <si>
    <t>Леденцы " Watermelon lollipop"</t>
  </si>
  <si>
    <t>6922577100317</t>
  </si>
  <si>
    <t>0959</t>
  </si>
  <si>
    <t>Рисовое пирожное Мотти CHAOBAIWEI со вкусом изюма, 180г</t>
  </si>
  <si>
    <t>2003333026813</t>
  </si>
  <si>
    <t>0960</t>
  </si>
  <si>
    <t>Рисовое пирожное Мотти CHAOBAIWEI со вкусом манго, 180г</t>
  </si>
  <si>
    <t>9588871321024</t>
  </si>
  <si>
    <t>2271</t>
  </si>
  <si>
    <t>Рисовое пирожное Мотти CHAOBAIWEI с шоколадным вкусом, 180г</t>
  </si>
  <si>
    <t>2003333026837</t>
  </si>
  <si>
    <t>6340</t>
  </si>
  <si>
    <t>Рисовое пироженое моти со вкусом шоколадного печенья. Бокс 580 гр (1*20шт)</t>
  </si>
  <si>
    <t>6977248792476</t>
  </si>
  <si>
    <t>6341</t>
  </si>
  <si>
    <t>Рисовое пироженое моти со вкусом шоколада. Бокс 580 гр (1*20шт)</t>
  </si>
  <si>
    <t>6977248792452</t>
  </si>
  <si>
    <t>6880</t>
  </si>
  <si>
    <t>Рисовое пироженое моти со вкусом дубайского шоколада. Бокс 560г (1*20шт)</t>
  </si>
  <si>
    <t>6977248791820</t>
  </si>
  <si>
    <t>7307</t>
  </si>
  <si>
    <t>Моти с начинкой из бобов «Shu Jiu Xiang»</t>
  </si>
  <si>
    <t>6915961000157</t>
  </si>
  <si>
    <t>7308</t>
  </si>
  <si>
    <t>Моти с начинкой из банана «Shu Jiu Xiang»</t>
  </si>
  <si>
    <t>6915961000140</t>
  </si>
  <si>
    <t>7309</t>
  </si>
  <si>
    <t>Моти с начинкой из матча «Shu Jiu Xiang»</t>
  </si>
  <si>
    <t>6915961000133</t>
  </si>
  <si>
    <t>7310</t>
  </si>
  <si>
    <t>Моти с начинкой из клубники «Shu Jiu Xiang»</t>
  </si>
  <si>
    <t>6915961000126</t>
  </si>
  <si>
    <t>7311</t>
  </si>
  <si>
    <t>Моти с начинкой из кунжута «Shu Jiu Xiang»</t>
  </si>
  <si>
    <t>6915961000164</t>
  </si>
  <si>
    <t>0554</t>
  </si>
  <si>
    <t>Черное рисовое пирожное Мотти CHAOBAIWEI со вкусом ананаса, 180г</t>
  </si>
  <si>
    <t>2003333026844</t>
  </si>
  <si>
    <t>7598</t>
  </si>
  <si>
    <t>Мармелад в сахарной обсыпке "A fun mix" микс вкусов (до 22.11.2025)</t>
  </si>
  <si>
    <t>6973026678796
6973026678635</t>
  </si>
  <si>
    <t>7597</t>
  </si>
  <si>
    <t>Жевательные бобы "Fruit" микс вкусов (до 26.11.2025)</t>
  </si>
  <si>
    <t>6927688300762</t>
  </si>
  <si>
    <t>7464</t>
  </si>
  <si>
    <t>Снек шашлычки со вкусом курицы JINMOFANG 80гр (до 15.11.2025)</t>
  </si>
  <si>
    <t>6925678100101</t>
  </si>
  <si>
    <t>7465</t>
  </si>
  <si>
    <t>Моти "FLOVOUR" со вкусом матча (до 19.11.2025)</t>
  </si>
  <si>
    <t>6971433562592</t>
  </si>
  <si>
    <t>7466</t>
  </si>
  <si>
    <t>Моти "FLOVOUR" цветочный вкус (до 19.11.2025)</t>
  </si>
  <si>
    <t>6971433562554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</si>
</sst>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8A69D4"/>
      <name val="Calibri"/>
    </font>
    <font>
      <b val="1"/>
      <i val="0"/>
      <strike val="0"/>
      <u val="none"/>
      <sz val="12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fff5ce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ce6f2"/>
        <bgColor rgb="FF000000"/>
      </patternFill>
    </fill>
    <fill>
      <patternFill patternType="solid">
        <fgColor rgb="FFfdeada"/>
        <bgColor rgb="FF000000"/>
      </patternFill>
    </fill>
    <fill>
      <patternFill patternType="solid">
        <fgColor rgb="FFffffd7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0" numFmtId="0" fillId="2" borderId="0" applyFont="0" applyNumberFormat="0" applyFill="1" applyBorder="0" applyAlignment="1">
      <alignment horizontal="right" vertical="bottom" textRotation="0" wrapText="false" shrinkToFit="false"/>
    </xf>
    <xf xfId="0" fontId="1" numFmtId="4" fillId="2" borderId="0" applyFont="1" applyNumberFormat="1" applyFill="1" applyBorder="0" applyAlignment="1">
      <alignment horizontal="left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1" applyFont="0" applyNumberFormat="0" applyFill="1" applyBorder="1" applyAlignment="1">
      <alignment horizontal="left" vertical="bottom" textRotation="0" wrapText="false" shrinkToFit="false"/>
    </xf>
    <xf xfId="0" fontId="0" numFmtId="49" fillId="2" borderId="1" applyFont="0" applyNumberFormat="1" applyFill="1" applyBorder="1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1">
      <alignment vertical="bottom" textRotation="0" wrapText="true" shrinkToFit="false"/>
    </xf>
    <xf xfId="0" fontId="0" numFmtId="0" fillId="2" borderId="0" applyFont="0" applyNumberFormat="0" applyFill="1" applyBorder="0" applyAlignment="1">
      <alignment vertical="top" textRotation="0" wrapText="true" shrinkToFit="false"/>
    </xf>
    <xf xfId="0" fontId="0" numFmtId="0" fillId="2" borderId="1" applyFont="0" applyNumberFormat="0" applyFill="1" applyBorder="1" applyAlignment="1">
      <alignment vertical="top" textRotation="0" wrapText="true" shrinkToFit="false"/>
    </xf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4" applyFont="0" applyNumberFormat="0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0" fillId="2" borderId="7" applyFont="0" applyNumberFormat="0" applyFill="1" applyBorder="1" applyAlignment="0"/>
    <xf xfId="0" fontId="0" numFmtId="0" fillId="2" borderId="8" applyFont="0" applyNumberFormat="0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3" numFmtId="0" fillId="3" borderId="9" applyFont="1" applyNumberFormat="0" applyFill="1" applyBorder="1" applyAlignment="1">
      <alignment horizontal="center" vertical="center" textRotation="0" wrapText="tru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0" numFmtId="4" fillId="0" borderId="9" applyFont="0" applyNumberFormat="1" applyFill="0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true" shrinkToFit="false"/>
    </xf>
    <xf xfId="0" fontId="0" numFmtId="0" fillId="4" borderId="0" applyFont="0" applyNumberFormat="0" applyFill="1" applyBorder="0" applyAlignment="0"/>
    <xf xfId="0" fontId="3" numFmtId="0" fillId="4" borderId="9" applyFont="1" applyNumberFormat="0" applyFill="1" applyBorder="1" applyAlignment="1">
      <alignment horizontal="center" vertical="center" textRotation="0" wrapText="true" shrinkToFit="false"/>
    </xf>
    <xf xfId="0" fontId="0" numFmtId="0" fillId="4" borderId="9" applyFont="0" applyNumberFormat="0" applyFill="1" applyBorder="1" applyAlignment="1">
      <alignment vertical="center" textRotation="0" wrapText="true" shrinkToFit="false"/>
    </xf>
    <xf xfId="0" fontId="0" numFmtId="0" fillId="5" borderId="0" applyFont="0" applyNumberFormat="0" applyFill="1" applyBorder="0" applyAlignment="1">
      <alignment horizontal="center" vertical="center" textRotation="0" wrapText="false" shrinkToFit="false"/>
    </xf>
    <xf xfId="0" fontId="3" numFmtId="0" fillId="5" borderId="9" applyFont="1" applyNumberFormat="0" applyFill="1" applyBorder="1" applyAlignment="1">
      <alignment horizontal="center" vertical="center" textRotation="0" wrapText="true" shrinkToFit="false"/>
    </xf>
    <xf xfId="0" fontId="0" numFmtId="4" fillId="5" borderId="9" applyFont="0" applyNumberFormat="1" applyFill="1" applyBorder="1" applyAlignment="1">
      <alignment vertical="center" textRotation="0" wrapText="true" shrinkToFit="false"/>
    </xf>
    <xf xfId="0" fontId="0" numFmtId="0" fillId="6" borderId="0" applyFont="0" applyNumberFormat="0" applyFill="1" applyBorder="0" applyAlignment="1">
      <alignment horizontal="center" vertical="center" textRotation="0" wrapText="false" shrinkToFit="false"/>
    </xf>
    <xf xfId="0" fontId="3" numFmtId="0" fillId="6" borderId="9" applyFont="1" applyNumberFormat="0" applyFill="1" applyBorder="1" applyAlignment="1">
      <alignment horizontal="center" vertical="center" textRotation="0" wrapText="true" shrinkToFit="false"/>
    </xf>
    <xf xfId="0" fontId="0" numFmtId="4" fillId="6" borderId="9" applyFont="0" applyNumberFormat="1" applyFill="1" applyBorder="1" applyAlignment="1">
      <alignment vertical="center" textRotation="0" wrapText="true" shrinkToFit="false"/>
    </xf>
    <xf xfId="0" fontId="0" numFmtId="0" fillId="7" borderId="0" applyFont="0" applyNumberFormat="0" applyFill="1" applyBorder="0" applyAlignment="1">
      <alignment horizontal="center" vertical="center" textRotation="0" wrapText="false" shrinkToFit="false"/>
    </xf>
    <xf xfId="0" fontId="3" numFmtId="0" fillId="7" borderId="9" applyFont="1" applyNumberFormat="0" applyFill="1" applyBorder="1" applyAlignment="1">
      <alignment horizontal="center" vertical="center" textRotation="0" wrapText="true" shrinkToFit="false"/>
    </xf>
    <xf xfId="0" fontId="0" numFmtId="4" fillId="7" borderId="9" applyFont="0" applyNumberFormat="1" applyFill="1" applyBorder="1" applyAlignment="1">
      <alignment vertical="center" textRotation="0" wrapText="true" shrinkToFit="false"/>
    </xf>
    <xf xfId="0" fontId="0" numFmtId="0" fillId="8" borderId="0" applyFont="0" applyNumberFormat="0" applyFill="1" applyBorder="0" applyAlignment="1">
      <alignment horizontal="center" vertical="center" textRotation="0" wrapText="false" shrinkToFit="false"/>
    </xf>
    <xf xfId="0" fontId="3" numFmtId="0" fillId="8" borderId="9" applyFont="1" applyNumberFormat="0" applyFill="1" applyBorder="1" applyAlignment="1">
      <alignment horizontal="center" vertical="center" textRotation="0" wrapText="true" shrinkToFit="false"/>
    </xf>
    <xf xfId="0" fontId="0" numFmtId="4" fillId="8" borderId="9" applyFont="0" applyNumberFormat="1" applyFill="1" applyBorder="1" applyAlignment="1">
      <alignment vertical="center" textRotation="0" wrapText="true" shrinkToFit="false"/>
    </xf>
    <xf xfId="0" fontId="0" numFmtId="0" fillId="7" borderId="0" applyFont="0" applyNumberFormat="0" applyFill="1" applyBorder="0" applyAlignment="0"/>
    <xf xfId="0" fontId="0" numFmtId="0" fillId="7" borderId="9" applyFont="0" applyNumberFormat="0" applyFill="1" applyBorder="1" applyAlignment="1">
      <alignment vertical="center" textRotation="0" wrapText="true" shrinkToFit="false"/>
    </xf>
    <xf xfId="0" fontId="3" numFmtId="0" fillId="0" borderId="9" applyFont="1" applyNumberFormat="0" applyFill="0" applyBorder="1" applyAlignment="1">
      <alignment vertical="center" textRotation="0" wrapText="true" shrinkToFit="false"/>
    </xf>
    <xf xfId="0" fontId="3" numFmtId="4" fillId="0" borderId="9" applyFont="1" applyNumberFormat="1" applyFill="0" applyBorder="1" applyAlignment="1">
      <alignment vertical="center" textRotation="0" wrapText="true" shrinkToFit="false"/>
    </xf>
    <xf xfId="0" fontId="3" numFmtId="4" fillId="5" borderId="9" applyFont="1" applyNumberFormat="1" applyFill="1" applyBorder="1" applyAlignment="1">
      <alignment vertical="center" textRotation="0" wrapText="true" shrinkToFit="false"/>
    </xf>
    <xf xfId="0" fontId="3" numFmtId="4" fillId="6" borderId="9" applyFont="1" applyNumberFormat="1" applyFill="1" applyBorder="1" applyAlignment="1">
      <alignment vertical="center" textRotation="0" wrapText="true" shrinkToFit="false"/>
    </xf>
    <xf xfId="0" fontId="3" numFmtId="4" fillId="7" borderId="9" applyFont="1" applyNumberFormat="1" applyFill="1" applyBorder="1" applyAlignment="1">
      <alignment vertical="center" textRotation="0" wrapText="true" shrinkToFit="false"/>
    </xf>
    <xf xfId="0" fontId="3" numFmtId="4" fillId="8" borderId="9" applyFont="1" applyNumberFormat="1" applyFill="1" applyBorder="1" applyAlignment="1">
      <alignment vertical="center" textRotation="0" wrapText="true" shrinkToFit="false"/>
    </xf>
    <xf xfId="0" fontId="3" numFmtId="0" fillId="0" borderId="9" applyFont="1" applyNumberFormat="0" applyFill="0" applyBorder="1" applyAlignment="1">
      <alignment horizontal="center" vertical="center" textRotation="0" wrapText="true" shrinkToFit="false"/>
    </xf>
    <xf xfId="0" fontId="3" numFmtId="0" fillId="4" borderId="9" applyFont="1" applyNumberFormat="0" applyFill="1" applyBorder="1" applyAlignment="1">
      <alignment vertical="center" textRotation="0" wrapText="true" shrinkToFit="false"/>
    </xf>
    <xf xfId="0" fontId="3" numFmtId="0" fillId="7" borderId="9" applyFont="1" applyNumberFormat="0" applyFill="1" applyBorder="1" applyAlignment="1">
      <alignment vertical="center" textRotation="0" wrapText="true" shrinkToFit="false"/>
    </xf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ed7d732773562357f8c6a75e4f5458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740e29e9d57bc66df9bd9e5e8dab0c3b.jpg"/><Relationship Id="rId2" Type="http://schemas.openxmlformats.org/officeDocument/2006/relationships/image" Target="../media/97b8d4f4a9f045ffdeee5da5e1f71123.jpg"/><Relationship Id="rId3" Type="http://schemas.openxmlformats.org/officeDocument/2006/relationships/image" Target="../media/c6d630bcc6eda5c466a1dc9d3afb5cf3.jpg"/><Relationship Id="rId4" Type="http://schemas.openxmlformats.org/officeDocument/2006/relationships/image" Target="../media/3223b21171a13c1b89e77e0e10d11a4e.jpg"/><Relationship Id="rId5" Type="http://schemas.openxmlformats.org/officeDocument/2006/relationships/image" Target="../media/1f1cb31ec0ee202ba369a5048fdeaebc.jpg"/><Relationship Id="rId6" Type="http://schemas.openxmlformats.org/officeDocument/2006/relationships/image" Target="../media/0cfa72db14d49993c2e33896c7136995.jpg"/><Relationship Id="rId7" Type="http://schemas.openxmlformats.org/officeDocument/2006/relationships/image" Target="../media/eb0daea184738f0ce98b9264b5ba3864.jpg"/><Relationship Id="rId8" Type="http://schemas.openxmlformats.org/officeDocument/2006/relationships/image" Target="../media/4f136c1b1c21ab45de2d3b6ac9499c49.jpg"/><Relationship Id="rId9" Type="http://schemas.openxmlformats.org/officeDocument/2006/relationships/image" Target="../media/0e679d7e5ae0d622db6cc4e8746eaf67.jpg"/><Relationship Id="rId10" Type="http://schemas.openxmlformats.org/officeDocument/2006/relationships/image" Target="../media/9d3a1550bd353bda4d13ccad1cab60e4.jpg"/><Relationship Id="rId11" Type="http://schemas.openxmlformats.org/officeDocument/2006/relationships/image" Target="../media/16039a8ba6095bf928bb7f941826cced.jpg"/><Relationship Id="rId12" Type="http://schemas.openxmlformats.org/officeDocument/2006/relationships/image" Target="../media/f174fc8e23ce450a19fe2779a2e9421b.jpg"/><Relationship Id="rId13" Type="http://schemas.openxmlformats.org/officeDocument/2006/relationships/image" Target="../media/6dce4ff7e30065044bba93227d40180e.jpg"/><Relationship Id="rId14" Type="http://schemas.openxmlformats.org/officeDocument/2006/relationships/image" Target="../media/d8037e374d8e8a8145706735551d1ff9.jpg"/><Relationship Id="rId15" Type="http://schemas.openxmlformats.org/officeDocument/2006/relationships/image" Target="../media/6e84e545f426a9b16b2305cadbb16f8b.jpg"/><Relationship Id="rId16" Type="http://schemas.openxmlformats.org/officeDocument/2006/relationships/image" Target="../media/134dec89f35d87a2555e5e6ddab742d2.jpg"/><Relationship Id="rId17" Type="http://schemas.openxmlformats.org/officeDocument/2006/relationships/image" Target="../media/3643c1a4e1e0675270e5d0257f3964c8.jpg"/><Relationship Id="rId18" Type="http://schemas.openxmlformats.org/officeDocument/2006/relationships/image" Target="../media/dba9bb7cd14724269056c886e3cf8c55.jpg"/><Relationship Id="rId19" Type="http://schemas.openxmlformats.org/officeDocument/2006/relationships/image" Target="../media/011e4ea89fb5dfbbae721f958c7b0d5f.jpg"/><Relationship Id="rId20" Type="http://schemas.openxmlformats.org/officeDocument/2006/relationships/image" Target="../media/20b468f525363ca34e2fcdb6185f3791.jp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image" Target="../media/11d6276d3a9a9744f43f37b80968da68.jpg"/><Relationship Id="rId2" Type="http://schemas.openxmlformats.org/officeDocument/2006/relationships/image" Target="../media/2033051d8338e1636473e161b59a2b54.jpg"/><Relationship Id="rId3" Type="http://schemas.openxmlformats.org/officeDocument/2006/relationships/image" Target="../media/9f0ea63522858133a55d17822c5a6c1c.jpg"/><Relationship Id="rId4" Type="http://schemas.openxmlformats.org/officeDocument/2006/relationships/image" Target="../media/8f56d7cc94d500bc5293ae77c6907e6c.jpg"/><Relationship Id="rId5" Type="http://schemas.openxmlformats.org/officeDocument/2006/relationships/image" Target="../media/13c1cc095b146aa8c37c0b00c32094d8.jpg"/><Relationship Id="rId6" Type="http://schemas.openxmlformats.org/officeDocument/2006/relationships/image" Target="../media/8dbc27072d16bab8b7e36d9f7b6a5023.jpg"/><Relationship Id="rId7" Type="http://schemas.openxmlformats.org/officeDocument/2006/relationships/image" Target="../media/91e522c0971a6fdb8a3a83f05de1902b.jpg"/><Relationship Id="rId8" Type="http://schemas.openxmlformats.org/officeDocument/2006/relationships/image" Target="../media/48777f9a6beed475ea49e17931e8fac0.jpg"/><Relationship Id="rId9" Type="http://schemas.openxmlformats.org/officeDocument/2006/relationships/image" Target="../media/bd898423d42e9d1ba01738579d83278d.jpg"/><Relationship Id="rId10" Type="http://schemas.openxmlformats.org/officeDocument/2006/relationships/image" Target="../media/dbced7344654d8c57430dd695c8415e6.jpg"/><Relationship Id="rId11" Type="http://schemas.openxmlformats.org/officeDocument/2006/relationships/image" Target="../media/a1d108cc62064e749eddeaa0b5c33f77.jpg"/><Relationship Id="rId12" Type="http://schemas.openxmlformats.org/officeDocument/2006/relationships/image" Target="../media/7649a2d70abf86e48a0303c0fb54611c.jpg"/><Relationship Id="rId13" Type="http://schemas.openxmlformats.org/officeDocument/2006/relationships/image" Target="../media/e881bc39d01020fbfb49428d7e8365d9.jpg"/><Relationship Id="rId14" Type="http://schemas.openxmlformats.org/officeDocument/2006/relationships/image" Target="../media/a3125e7ad5f520b8b08af4738c3f1eda.jpg"/><Relationship Id="rId15" Type="http://schemas.openxmlformats.org/officeDocument/2006/relationships/image" Target="../media/678bf93674f076135b4ed3758d6c0a6c.jpg"/><Relationship Id="rId16" Type="http://schemas.openxmlformats.org/officeDocument/2006/relationships/image" Target="../media/704faa91af015a4b593d45cb4992cc14.jpg"/><Relationship Id="rId17" Type="http://schemas.openxmlformats.org/officeDocument/2006/relationships/image" Target="../media/3e4a40f609b77b8227d8d8bcf6b67a9d.jpg"/><Relationship Id="rId18" Type="http://schemas.openxmlformats.org/officeDocument/2006/relationships/image" Target="../media/3857e8852cde2ca9383776ecca691e18.jpg"/><Relationship Id="rId19" Type="http://schemas.openxmlformats.org/officeDocument/2006/relationships/image" Target="../media/3e02f2c7c76ec294b2744ef3c0e9c202.jpg"/><Relationship Id="rId20" Type="http://schemas.openxmlformats.org/officeDocument/2006/relationships/image" Target="../media/8c1f9087498ed4d957967314d4d494f2.jpg"/><Relationship Id="rId21" Type="http://schemas.openxmlformats.org/officeDocument/2006/relationships/image" Target="../media/433183feb4459095fb3ef77ea308df8c.jpg"/><Relationship Id="rId22" Type="http://schemas.openxmlformats.org/officeDocument/2006/relationships/image" Target="../media/7468575888909b1f20fa825b2b43dc38.jpg"/><Relationship Id="rId23" Type="http://schemas.openxmlformats.org/officeDocument/2006/relationships/image" Target="../media/a1b5acc9adb56fb17ef00b5b7df092e0.jpg"/><Relationship Id="rId24" Type="http://schemas.openxmlformats.org/officeDocument/2006/relationships/image" Target="../media/f3e2067027da1d09399b4086ab60f8db.jpg"/><Relationship Id="rId25" Type="http://schemas.openxmlformats.org/officeDocument/2006/relationships/image" Target="../media/75663cf99a22f7e18a79c8aaf2bfc50f.jpg"/><Relationship Id="rId26" Type="http://schemas.openxmlformats.org/officeDocument/2006/relationships/image" Target="../media/bcda7478c89e7be2a2d0d3d7fe76f1ec.jpg"/><Relationship Id="rId27" Type="http://schemas.openxmlformats.org/officeDocument/2006/relationships/image" Target="../media/589fbc15ba12b7614cdcdb907ba91820.jpg"/><Relationship Id="rId28" Type="http://schemas.openxmlformats.org/officeDocument/2006/relationships/image" Target="../media/759b318b08a58f88a09358aee3e768a6.jpg"/><Relationship Id="rId29" Type="http://schemas.openxmlformats.org/officeDocument/2006/relationships/image" Target="../media/7b8c27c00c7c0f7b68b17346e2a996a5.jpg"/><Relationship Id="rId30" Type="http://schemas.openxmlformats.org/officeDocument/2006/relationships/image" Target="../media/af140fc7db16477dd45c4dbef615f910.jpg"/><Relationship Id="rId31" Type="http://schemas.openxmlformats.org/officeDocument/2006/relationships/image" Target="../media/b05b5b3f5b95d6e1aa15ff613fd1f632.jpg"/><Relationship Id="rId32" Type="http://schemas.openxmlformats.org/officeDocument/2006/relationships/image" Target="../media/9c88d1e6b45f3492b611d9e27ff1dac5.jpg"/><Relationship Id="rId33" Type="http://schemas.openxmlformats.org/officeDocument/2006/relationships/image" Target="../media/b9cef81a328aab491d2d617d35ce97ce.jpg"/><Relationship Id="rId34" Type="http://schemas.openxmlformats.org/officeDocument/2006/relationships/image" Target="../media/8a4b0ffec7617d5bdcfd19ad1d2627af.jpg"/><Relationship Id="rId35" Type="http://schemas.openxmlformats.org/officeDocument/2006/relationships/image" Target="../media/f517de36897d8ed47fdb67b7e7e92514.jpg"/><Relationship Id="rId36" Type="http://schemas.openxmlformats.org/officeDocument/2006/relationships/image" Target="../media/63affc62adffb531f7d4c9d1fb342761.jpg"/><Relationship Id="rId37" Type="http://schemas.openxmlformats.org/officeDocument/2006/relationships/image" Target="../media/2372526a39167e252e42e2c3dfadfecb.jpg"/><Relationship Id="rId38" Type="http://schemas.openxmlformats.org/officeDocument/2006/relationships/image" Target="../media/2cce8c9135b94f85936e55c2310c6e72.jpg"/><Relationship Id="rId39" Type="http://schemas.openxmlformats.org/officeDocument/2006/relationships/image" Target="../media/a66464014eaf91675dbe516967d193ad.jpg"/><Relationship Id="rId40" Type="http://schemas.openxmlformats.org/officeDocument/2006/relationships/image" Target="../media/09b48399ae57195f011165f46642ec81.jpg"/><Relationship Id="rId41" Type="http://schemas.openxmlformats.org/officeDocument/2006/relationships/image" Target="../media/54146b024a73cdf8a3a214e8c9fdcf3c.jpg"/><Relationship Id="rId42" Type="http://schemas.openxmlformats.org/officeDocument/2006/relationships/image" Target="../media/e75e080ffd48d601e3c39a05e1f1938b.jpg"/><Relationship Id="rId43" Type="http://schemas.openxmlformats.org/officeDocument/2006/relationships/image" Target="../media/6b0bcbdd0b7714f38493a66ccb32a249.jpg"/><Relationship Id="rId44" Type="http://schemas.openxmlformats.org/officeDocument/2006/relationships/image" Target="../media/01fca5333f1db3a177ec3ccaa09441dd.jpg"/><Relationship Id="rId45" Type="http://schemas.openxmlformats.org/officeDocument/2006/relationships/image" Target="../media/8182725f607dff703b1d022c6758bf40.jpg"/><Relationship Id="rId46" Type="http://schemas.openxmlformats.org/officeDocument/2006/relationships/image" Target="../media/e3d3077630a5019958a22b4d95a8040d.jpg"/><Relationship Id="rId47" Type="http://schemas.openxmlformats.org/officeDocument/2006/relationships/image" Target="../media/c496eec880e2eefcdcae0ebf4cd36c67.jpg"/><Relationship Id="rId48" Type="http://schemas.openxmlformats.org/officeDocument/2006/relationships/image" Target="../media/ee3280d67417e15dfa6916a98f57b80e.jpg"/><Relationship Id="rId49" Type="http://schemas.openxmlformats.org/officeDocument/2006/relationships/image" Target="../media/e30799d11751a77f576ef07cbef79343.jpg"/><Relationship Id="rId50" Type="http://schemas.openxmlformats.org/officeDocument/2006/relationships/image" Target="../media/75cb9a223c14e774daebb771999dd379.jpg"/><Relationship Id="rId51" Type="http://schemas.openxmlformats.org/officeDocument/2006/relationships/image" Target="../media/58e35dc24129391e80828b560f570468.jpg"/><Relationship Id="rId52" Type="http://schemas.openxmlformats.org/officeDocument/2006/relationships/image" Target="../media/9fda37313ab3ff1006ffa62037f9351e.jpg"/><Relationship Id="rId53" Type="http://schemas.openxmlformats.org/officeDocument/2006/relationships/image" Target="../media/f33906a31e21282a045a63043dab00f9.jpg"/><Relationship Id="rId54" Type="http://schemas.openxmlformats.org/officeDocument/2006/relationships/image" Target="../media/4d68c50b991d274e7bca3fae2a2f437d.jpg"/><Relationship Id="rId55" Type="http://schemas.openxmlformats.org/officeDocument/2006/relationships/image" Target="../media/acf2048c3ff61a96233430c5ba7fc14c.jpg"/><Relationship Id="rId56" Type="http://schemas.openxmlformats.org/officeDocument/2006/relationships/image" Target="../media/f68ccca5d0f828d7c099ba17883ea3ff.jpg"/><Relationship Id="rId57" Type="http://schemas.openxmlformats.org/officeDocument/2006/relationships/image" Target="../media/7d7e99ed19cb6e9e5e009e04f2e12558.jpg"/><Relationship Id="rId58" Type="http://schemas.openxmlformats.org/officeDocument/2006/relationships/image" Target="../media/cd47788772e92872a9bbc1a9fe69e166.jpg"/><Relationship Id="rId59" Type="http://schemas.openxmlformats.org/officeDocument/2006/relationships/image" Target="../media/4de74002ea8db303f7075fe38e70943d.jpg"/><Relationship Id="rId60" Type="http://schemas.openxmlformats.org/officeDocument/2006/relationships/image" Target="../media/74fadc9756fc3c25ed519d82c488697d.JP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image" Target="../media/030905d303a963606fa93b1fb32dd97e.jpg"/><Relationship Id="rId2" Type="http://schemas.openxmlformats.org/officeDocument/2006/relationships/image" Target="../media/4c9d957b81961c747999da92a5e26cff.jpg"/><Relationship Id="rId3" Type="http://schemas.openxmlformats.org/officeDocument/2006/relationships/image" Target="../media/d3715dcaaeae64ca5e732e4b820c25ba.jpg"/><Relationship Id="rId4" Type="http://schemas.openxmlformats.org/officeDocument/2006/relationships/image" Target="../media/e12431dfe5e1726d8c6a5c0a65504b38.jpg"/><Relationship Id="rId5" Type="http://schemas.openxmlformats.org/officeDocument/2006/relationships/image" Target="../media/84ae681ba1e214a1c3ff5137f87dc722.jpg"/><Relationship Id="rId6" Type="http://schemas.openxmlformats.org/officeDocument/2006/relationships/image" Target="../media/02ff6ae09785e82df9d8ea298096655b.jpg"/><Relationship Id="rId7" Type="http://schemas.openxmlformats.org/officeDocument/2006/relationships/image" Target="../media/a926390c6f90ec7e1a622504440fa918.jpg"/><Relationship Id="rId8" Type="http://schemas.openxmlformats.org/officeDocument/2006/relationships/image" Target="../media/3dc116e491a2140babb9f8b4b3591b76.jpg"/><Relationship Id="rId9" Type="http://schemas.openxmlformats.org/officeDocument/2006/relationships/image" Target="../media/0344a4226fd43259bf68cc3b422477ce.jpg"/><Relationship Id="rId10" Type="http://schemas.openxmlformats.org/officeDocument/2006/relationships/image" Target="../media/a83b69301ec99b7f181f822b9b2f9c4b.jpg"/><Relationship Id="rId11" Type="http://schemas.openxmlformats.org/officeDocument/2006/relationships/image" Target="../media/edef8197e758868eda3b664f8c578679.jpg"/><Relationship Id="rId12" Type="http://schemas.openxmlformats.org/officeDocument/2006/relationships/image" Target="../media/6b8bb4661346111441d323884bb2aed1.jpg"/><Relationship Id="rId13" Type="http://schemas.openxmlformats.org/officeDocument/2006/relationships/image" Target="../media/f3c75d4709b3f802192c9b9271cce198.jpg"/><Relationship Id="rId14" Type="http://schemas.openxmlformats.org/officeDocument/2006/relationships/image" Target="../media/ccd5f43eb60e27616fe8ebc87c32112d.jpg"/><Relationship Id="rId15" Type="http://schemas.openxmlformats.org/officeDocument/2006/relationships/image" Target="../media/72b209510264790bdc72beef50b73c07.jpg"/><Relationship Id="rId16" Type="http://schemas.openxmlformats.org/officeDocument/2006/relationships/image" Target="../media/98d90bc14a22da61a7ed5a236a6e90d1.jpg"/><Relationship Id="rId17" Type="http://schemas.openxmlformats.org/officeDocument/2006/relationships/image" Target="../media/d94bb59a30463ca0035f3598ff8413a9.jpg"/><Relationship Id="rId18" Type="http://schemas.openxmlformats.org/officeDocument/2006/relationships/image" Target="../media/574c88b824928979558426220c3a16c3.jpg"/><Relationship Id="rId19" Type="http://schemas.openxmlformats.org/officeDocument/2006/relationships/image" Target="../media/76862e23c1f0341791f2a93a7025e856.jpg"/><Relationship Id="rId20" Type="http://schemas.openxmlformats.org/officeDocument/2006/relationships/image" Target="../media/4a9c01654299d761636c0f3fc40fc020.jpg"/><Relationship Id="rId21" Type="http://schemas.openxmlformats.org/officeDocument/2006/relationships/image" Target="../media/4d63b3c43ae8d0a87b71b044f13dc834.jpg"/><Relationship Id="rId22" Type="http://schemas.openxmlformats.org/officeDocument/2006/relationships/image" Target="../media/51bc1494e8470c5f88e0d008c941874d.jpg"/><Relationship Id="rId23" Type="http://schemas.openxmlformats.org/officeDocument/2006/relationships/image" Target="../media/e07115ae386a384f0b8a309c3e4a8767.jpg"/><Relationship Id="rId24" Type="http://schemas.openxmlformats.org/officeDocument/2006/relationships/image" Target="../media/b998e3e44da78c0b864d0068f62fe5b8.jpg"/><Relationship Id="rId25" Type="http://schemas.openxmlformats.org/officeDocument/2006/relationships/image" Target="../media/fa44f705c62c90f4c96e855da9262185.jpg"/><Relationship Id="rId26" Type="http://schemas.openxmlformats.org/officeDocument/2006/relationships/image" Target="../media/73da88c7877a0df71ba53d85393053b8.jpg"/><Relationship Id="rId27" Type="http://schemas.openxmlformats.org/officeDocument/2006/relationships/image" Target="../media/718b25890574cf24f07fbaa446bea6c2.jpg"/><Relationship Id="rId28" Type="http://schemas.openxmlformats.org/officeDocument/2006/relationships/image" Target="../media/c70bd73b19253cf5c904a2e755757ebd.jpg"/><Relationship Id="rId29" Type="http://schemas.openxmlformats.org/officeDocument/2006/relationships/image" Target="../media/82c106454a71ae79d7a1bd35922db04a.jpg"/><Relationship Id="rId30" Type="http://schemas.openxmlformats.org/officeDocument/2006/relationships/image" Target="../media/87c08cabe1a57edaff66fc1dccc0d5d3.jpg"/><Relationship Id="rId31" Type="http://schemas.openxmlformats.org/officeDocument/2006/relationships/image" Target="../media/2730eae9d4a7ff6643297ff25f00660d.jpg"/><Relationship Id="rId32" Type="http://schemas.openxmlformats.org/officeDocument/2006/relationships/image" Target="../media/99fb86b66892c76d3d461677a708efba.jpg"/><Relationship Id="rId33" Type="http://schemas.openxmlformats.org/officeDocument/2006/relationships/image" Target="../media/b639b743ce93cc0f82db72a5b9f7a788.jpg"/><Relationship Id="rId34" Type="http://schemas.openxmlformats.org/officeDocument/2006/relationships/image" Target="../media/a571a1127df13484e9129c8b5d531ef3.jpg"/><Relationship Id="rId35" Type="http://schemas.openxmlformats.org/officeDocument/2006/relationships/image" Target="../media/9064ae2b022ab08b2ea214b649354bc9.jpg"/><Relationship Id="rId36" Type="http://schemas.openxmlformats.org/officeDocument/2006/relationships/image" Target="../media/d100e7c0ea352a0c9ccebaffc48380f3.jpg"/><Relationship Id="rId37" Type="http://schemas.openxmlformats.org/officeDocument/2006/relationships/image" Target="../media/537aca79fba11922963fd132853a05bf.jpg"/><Relationship Id="rId38" Type="http://schemas.openxmlformats.org/officeDocument/2006/relationships/image" Target="../media/e7259d471ac3ad4610303e47dc993085.jpg"/><Relationship Id="rId39" Type="http://schemas.openxmlformats.org/officeDocument/2006/relationships/image" Target="../media/d5c3b9be8d780e56d56de7c2a4ddabd4.jpg"/><Relationship Id="rId40" Type="http://schemas.openxmlformats.org/officeDocument/2006/relationships/image" Target="../media/d49a398c4840803179dfb015309330ca.jpg"/><Relationship Id="rId41" Type="http://schemas.openxmlformats.org/officeDocument/2006/relationships/image" Target="../media/c80f0b022544596ce9bbec32357b70a6.jpg"/><Relationship Id="rId42" Type="http://schemas.openxmlformats.org/officeDocument/2006/relationships/image" Target="../media/aa9c459a251f6396719854f3708c3341.jpg"/><Relationship Id="rId43" Type="http://schemas.openxmlformats.org/officeDocument/2006/relationships/image" Target="../media/a40695e2a815f0714b6361fcee75d456.jpg"/><Relationship Id="rId44" Type="http://schemas.openxmlformats.org/officeDocument/2006/relationships/image" Target="../media/57e512b4eb97f3c285482bbd828f5f4c.jpg"/><Relationship Id="rId45" Type="http://schemas.openxmlformats.org/officeDocument/2006/relationships/image" Target="../media/b7a4ea315521e6c266c174ec257d93e9.jpg"/><Relationship Id="rId46" Type="http://schemas.openxmlformats.org/officeDocument/2006/relationships/image" Target="../media/ac9485701f1c60b4df70d39b415d35f6.jpg"/><Relationship Id="rId47" Type="http://schemas.openxmlformats.org/officeDocument/2006/relationships/image" Target="../media/56633b9ccfc819860158c0072617c6c7.jpg"/><Relationship Id="rId48" Type="http://schemas.openxmlformats.org/officeDocument/2006/relationships/image" Target="../media/99dd0cae429b06ed7e0c5c8f191dfe43.jpg"/><Relationship Id="rId49" Type="http://schemas.openxmlformats.org/officeDocument/2006/relationships/image" Target="../media/a103725f25d2f8c62366c52ab9da12ad.jpg"/><Relationship Id="rId50" Type="http://schemas.openxmlformats.org/officeDocument/2006/relationships/image" Target="../media/3c587c6436cf46e3f16c966734dea31e.jpg"/><Relationship Id="rId51" Type="http://schemas.openxmlformats.org/officeDocument/2006/relationships/image" Target="../media/064b73788d047e57c9aaa283a14d126e.jpg"/><Relationship Id="rId52" Type="http://schemas.openxmlformats.org/officeDocument/2006/relationships/image" Target="../media/57d88e8b67ec1b1165ba5e7e13c88489.jpg"/><Relationship Id="rId53" Type="http://schemas.openxmlformats.org/officeDocument/2006/relationships/image" Target="../media/98b30ece6666d3daabf54481132f9949.jpg"/><Relationship Id="rId54" Type="http://schemas.openxmlformats.org/officeDocument/2006/relationships/image" Target="../media/e695c9f1633b414cb270dc4523db692f.jpg"/><Relationship Id="rId55" Type="http://schemas.openxmlformats.org/officeDocument/2006/relationships/image" Target="../media/38ad12cd7c2ce418187114a83bfb68f7.jp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image" Target="../media/6fc2dc9f34a1e69ff0f0242c846c311e.jpg"/><Relationship Id="rId2" Type="http://schemas.openxmlformats.org/officeDocument/2006/relationships/image" Target="../media/9d19c1ece3ba0b6b7915b680bd2c82c6.jpg"/><Relationship Id="rId3" Type="http://schemas.openxmlformats.org/officeDocument/2006/relationships/image" Target="../media/4e7d2a9f964baab22927733fff43ddba.jp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image" Target="../media/d8ea7aa98419a0ca95dc113b75152c7c.jpg"/><Relationship Id="rId2" Type="http://schemas.openxmlformats.org/officeDocument/2006/relationships/image" Target="../media/008da34a2cb3da6921c0f2ab363d422f.jpg"/><Relationship Id="rId3" Type="http://schemas.openxmlformats.org/officeDocument/2006/relationships/image" Target="../media/0d818fb040bbe3fc4fe12de4f09c3e67.jpg"/><Relationship Id="rId4" Type="http://schemas.openxmlformats.org/officeDocument/2006/relationships/image" Target="../media/181839246ca5d905090b9fe159277657.jpg"/><Relationship Id="rId5" Type="http://schemas.openxmlformats.org/officeDocument/2006/relationships/image" Target="../media/e2da45b38acec254974217889374d231.jpg"/><Relationship Id="rId6" Type="http://schemas.openxmlformats.org/officeDocument/2006/relationships/image" Target="../media/a627be5b2b6dc3278459ae06dcd97441.jpg"/><Relationship Id="rId7" Type="http://schemas.openxmlformats.org/officeDocument/2006/relationships/image" Target="../media/df8454f33ea4d96b72c2945e3b8da8c8.jpg"/><Relationship Id="rId8" Type="http://schemas.openxmlformats.org/officeDocument/2006/relationships/image" Target="../media/827249d3a096642dd6f6d3d5b08658af.jpg"/><Relationship Id="rId9" Type="http://schemas.openxmlformats.org/officeDocument/2006/relationships/image" Target="../media/cba799a41cff438140209099a9e87cc3.jpg"/><Relationship Id="rId10" Type="http://schemas.openxmlformats.org/officeDocument/2006/relationships/image" Target="../media/609c8008c215a3b767a9c139ad96c163.jpg"/><Relationship Id="rId11" Type="http://schemas.openxmlformats.org/officeDocument/2006/relationships/image" Target="../media/b910db67d086a39eb5fb5253e095326e.jpg"/><Relationship Id="rId12" Type="http://schemas.openxmlformats.org/officeDocument/2006/relationships/image" Target="../media/90f7d1030cb52594bad392702c4fe3fc.JP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image" Target="../media/ed5db8a0ee6c6ce8cabb3210f15dbd68.jpg"/><Relationship Id="rId2" Type="http://schemas.openxmlformats.org/officeDocument/2006/relationships/image" Target="../media/e732bdb76b30692d770261e6aac1a884.jpg"/><Relationship Id="rId3" Type="http://schemas.openxmlformats.org/officeDocument/2006/relationships/image" Target="../media/01e4076f15130e4b80132f2cfd7f94ac.jpg"/><Relationship Id="rId4" Type="http://schemas.openxmlformats.org/officeDocument/2006/relationships/image" Target="../media/53acf18219519d71be1186fc141d27a9.jpg"/><Relationship Id="rId5" Type="http://schemas.openxmlformats.org/officeDocument/2006/relationships/image" Target="../media/b4dc289cfaf38b7dc176715930f1bb23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30670bac6c1cdc949e6bc61f070d8b67.JPG"/><Relationship Id="rId2" Type="http://schemas.openxmlformats.org/officeDocument/2006/relationships/image" Target="../media/2a024a156da6d14132b2fbacd6b739aa.JPG"/><Relationship Id="rId3" Type="http://schemas.openxmlformats.org/officeDocument/2006/relationships/image" Target="../media/8712b955d60b1637f4dc8594c1a59fb8.JPG"/><Relationship Id="rId4" Type="http://schemas.openxmlformats.org/officeDocument/2006/relationships/image" Target="../media/693c024bdb0adbd41c232e977683745b.JPG"/><Relationship Id="rId5" Type="http://schemas.openxmlformats.org/officeDocument/2006/relationships/image" Target="../media/27df4ede7ee62f796ba6567a7a5191e4.jpg"/><Relationship Id="rId6" Type="http://schemas.openxmlformats.org/officeDocument/2006/relationships/image" Target="../media/45fbf7d151c20a8c05e759cd96e77194.jpg"/><Relationship Id="rId7" Type="http://schemas.openxmlformats.org/officeDocument/2006/relationships/image" Target="../media/1f68ff11a07352e36357cc6e51fd4d2e.jpg"/><Relationship Id="rId8" Type="http://schemas.openxmlformats.org/officeDocument/2006/relationships/image" Target="../media/86ce82d1880974958914c32d9f259d56.jpg"/><Relationship Id="rId9" Type="http://schemas.openxmlformats.org/officeDocument/2006/relationships/image" Target="../media/d58bcffdf4e9e45aee8af55524020933.jpg"/><Relationship Id="rId10" Type="http://schemas.openxmlformats.org/officeDocument/2006/relationships/image" Target="../media/b29f493d45824565446683e71af1a26b.jpg"/><Relationship Id="rId11" Type="http://schemas.openxmlformats.org/officeDocument/2006/relationships/image" Target="../media/0eaf67d80e7cd7ce9fcd0a0fc6fbdd39.jpg"/><Relationship Id="rId12" Type="http://schemas.openxmlformats.org/officeDocument/2006/relationships/image" Target="../media/db44c3095f76ce32db343e4b4915db93.jpg"/><Relationship Id="rId13" Type="http://schemas.openxmlformats.org/officeDocument/2006/relationships/image" Target="../media/a7179c3440420417adbf461ca90540d3.jpg"/><Relationship Id="rId14" Type="http://schemas.openxmlformats.org/officeDocument/2006/relationships/image" Target="../media/114ec104c2f3930760f50a58259127b5.jpg"/><Relationship Id="rId15" Type="http://schemas.openxmlformats.org/officeDocument/2006/relationships/image" Target="../media/80588e9391b09cb198e14c2512984800.jpg"/><Relationship Id="rId16" Type="http://schemas.openxmlformats.org/officeDocument/2006/relationships/image" Target="../media/202e63f314c673443074d2fea94a63c7.jpg"/><Relationship Id="rId17" Type="http://schemas.openxmlformats.org/officeDocument/2006/relationships/image" Target="../media/fad2ebc1cfb73aed1772e6f4e72b0949.jpg"/><Relationship Id="rId18" Type="http://schemas.openxmlformats.org/officeDocument/2006/relationships/image" Target="../media/b0c04d5b5274b20c3c58716539e41ad8.jpg"/><Relationship Id="rId19" Type="http://schemas.openxmlformats.org/officeDocument/2006/relationships/image" Target="../media/f17fb7c71816f163cc0156e36041d9f3.jpg"/><Relationship Id="rId20" Type="http://schemas.openxmlformats.org/officeDocument/2006/relationships/image" Target="../media/c59bffe20b70a2b3b2216e21a8c5cb1f.jpg"/><Relationship Id="rId21" Type="http://schemas.openxmlformats.org/officeDocument/2006/relationships/image" Target="../media/aef0472857111fb9d140e0b8e4eb7166.jpg"/><Relationship Id="rId22" Type="http://schemas.openxmlformats.org/officeDocument/2006/relationships/image" Target="../media/be337dc761c62c8594dd6c81f283312b.jpg"/><Relationship Id="rId23" Type="http://schemas.openxmlformats.org/officeDocument/2006/relationships/image" Target="../media/28e7eb82ffae140b44fe737366739c0b.jpg"/><Relationship Id="rId24" Type="http://schemas.openxmlformats.org/officeDocument/2006/relationships/image" Target="../media/43981dddfc87d69c939c4dd7535b212c.jpg"/><Relationship Id="rId25" Type="http://schemas.openxmlformats.org/officeDocument/2006/relationships/image" Target="../media/a4ef8d4de32ec5bdbf8162564959096f.jpg"/><Relationship Id="rId26" Type="http://schemas.openxmlformats.org/officeDocument/2006/relationships/image" Target="../media/9d222d94e1987b79822804a4e449f56a.jpg"/><Relationship Id="rId27" Type="http://schemas.openxmlformats.org/officeDocument/2006/relationships/image" Target="../media/1f52d0e85e9b146359407bff11eee423.jpg"/><Relationship Id="rId28" Type="http://schemas.openxmlformats.org/officeDocument/2006/relationships/image" Target="../media/60d64d6f2fbf0d5656249d8ca10b87ef.jpg"/><Relationship Id="rId29" Type="http://schemas.openxmlformats.org/officeDocument/2006/relationships/image" Target="../media/a92b6440fb720e4b4b01555ceb5177ea.jpg"/><Relationship Id="rId30" Type="http://schemas.openxmlformats.org/officeDocument/2006/relationships/image" Target="../media/fb8f8e95af30977531cbe5cdaa8a531b.jpg"/><Relationship Id="rId31" Type="http://schemas.openxmlformats.org/officeDocument/2006/relationships/image" Target="../media/f3b69aa17ff9e92e29b01d2310573b89.jp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47e11faf13b94dedb77be58bb846aa10.JPG"/><Relationship Id="rId2" Type="http://schemas.openxmlformats.org/officeDocument/2006/relationships/image" Target="../media/e8b67a6dcaa62e01314ee2e42ab61f85.JPG"/><Relationship Id="rId3" Type="http://schemas.openxmlformats.org/officeDocument/2006/relationships/image" Target="../media/18cdbb6598dcfa787433d5d16679fb21.JPG"/><Relationship Id="rId4" Type="http://schemas.openxmlformats.org/officeDocument/2006/relationships/image" Target="../media/0c6e0b4514ced2a1252d3889e086beb8.JPG"/><Relationship Id="rId5" Type="http://schemas.openxmlformats.org/officeDocument/2006/relationships/image" Target="../media/6fa1f3ebe973f2511caed53492acdc76.JPG"/><Relationship Id="rId6" Type="http://schemas.openxmlformats.org/officeDocument/2006/relationships/image" Target="../media/3fa07ecde49f32ee1c4244219e6d3708.JPG"/><Relationship Id="rId7" Type="http://schemas.openxmlformats.org/officeDocument/2006/relationships/image" Target="../media/2eb1f61e80a2d41413dd84ed65a1256b.jpg"/><Relationship Id="rId8" Type="http://schemas.openxmlformats.org/officeDocument/2006/relationships/image" Target="../media/ba5d70886f9dc2b7deeba2f3e12daa60.jpg"/><Relationship Id="rId9" Type="http://schemas.openxmlformats.org/officeDocument/2006/relationships/image" Target="../media/0a8a9ea9fec98b19101838825216f0ee.jpg"/><Relationship Id="rId10" Type="http://schemas.openxmlformats.org/officeDocument/2006/relationships/image" Target="../media/557ab8e21f19b9139b3025589a7b3364.jpg"/><Relationship Id="rId11" Type="http://schemas.openxmlformats.org/officeDocument/2006/relationships/image" Target="../media/ae2cd0f794844705e364eb9d83cf3557.jpg"/><Relationship Id="rId12" Type="http://schemas.openxmlformats.org/officeDocument/2006/relationships/image" Target="../media/a7553e2862becfb5466df68df519cab9.jpg"/><Relationship Id="rId13" Type="http://schemas.openxmlformats.org/officeDocument/2006/relationships/image" Target="../media/780d01be1643f9bb9cae701744b6ef3b.jpg"/><Relationship Id="rId14" Type="http://schemas.openxmlformats.org/officeDocument/2006/relationships/image" Target="../media/6788400c9fc34179f85bc267a4c0f028.jpg"/><Relationship Id="rId15" Type="http://schemas.openxmlformats.org/officeDocument/2006/relationships/image" Target="../media/3c0d5c00eda0c8d46df3e5ff7cda64bd.jpg"/><Relationship Id="rId16" Type="http://schemas.openxmlformats.org/officeDocument/2006/relationships/image" Target="../media/1edeb15735652c51ad874960b7144d50.jpg"/><Relationship Id="rId17" Type="http://schemas.openxmlformats.org/officeDocument/2006/relationships/image" Target="../media/faa4df52d7cc1092a0670ea4a5cc5705.jpg"/><Relationship Id="rId18" Type="http://schemas.openxmlformats.org/officeDocument/2006/relationships/image" Target="../media/5a2920d7e504bd2ba1786dabb7283d96.jpg"/><Relationship Id="rId19" Type="http://schemas.openxmlformats.org/officeDocument/2006/relationships/image" Target="../media/0740f28f891c1cce9cf0abb88021a9c8.jpg"/><Relationship Id="rId20" Type="http://schemas.openxmlformats.org/officeDocument/2006/relationships/image" Target="../media/10dc33f6abaa0c87f3079bec79cfdbd7.jpg"/><Relationship Id="rId21" Type="http://schemas.openxmlformats.org/officeDocument/2006/relationships/image" Target="../media/73243052d83f60e29db6cbe281d4b508.jpg"/><Relationship Id="rId22" Type="http://schemas.openxmlformats.org/officeDocument/2006/relationships/image" Target="../media/90091a85eb903d3208a521a225fcc49b.jpg"/><Relationship Id="rId23" Type="http://schemas.openxmlformats.org/officeDocument/2006/relationships/image" Target="../media/6b91139c89a347415487dcea62cce706.jpg"/><Relationship Id="rId24" Type="http://schemas.openxmlformats.org/officeDocument/2006/relationships/image" Target="../media/29f019a1cfab6310a2b0f526c21505ca.jpg"/><Relationship Id="rId25" Type="http://schemas.openxmlformats.org/officeDocument/2006/relationships/image" Target="../media/af353db4bdc086574f2a85664bfb1170.jpg"/><Relationship Id="rId26" Type="http://schemas.openxmlformats.org/officeDocument/2006/relationships/image" Target="../media/6e0c14ade8315c61c61592b40baddb55.jpg"/><Relationship Id="rId27" Type="http://schemas.openxmlformats.org/officeDocument/2006/relationships/image" Target="../media/201275aea9179045847c8319093dafc6.jpg"/><Relationship Id="rId28" Type="http://schemas.openxmlformats.org/officeDocument/2006/relationships/image" Target="../media/06a0aa60077744ff9a279febd39b9103.jpg"/><Relationship Id="rId29" Type="http://schemas.openxmlformats.org/officeDocument/2006/relationships/image" Target="../media/daf840d71afb302fa01e6348e4266961.jpg"/><Relationship Id="rId30" Type="http://schemas.openxmlformats.org/officeDocument/2006/relationships/image" Target="../media/1f751e740cc3e2fc894a8a18fa5d09ac.jpg"/><Relationship Id="rId31" Type="http://schemas.openxmlformats.org/officeDocument/2006/relationships/image" Target="../media/886db0e4ebbf1db20bc0cacfb3105aa0.jpg"/><Relationship Id="rId32" Type="http://schemas.openxmlformats.org/officeDocument/2006/relationships/image" Target="../media/c39b2ee1683d55bf99d6fcd618f9dbd6.jpg"/><Relationship Id="rId33" Type="http://schemas.openxmlformats.org/officeDocument/2006/relationships/image" Target="../media/bee4de8045f6aea2033c42301d8c24a6.jpg"/><Relationship Id="rId34" Type="http://schemas.openxmlformats.org/officeDocument/2006/relationships/image" Target="../media/17b8031394b46be9bf1d818ff95ed541.jpg"/><Relationship Id="rId35" Type="http://schemas.openxmlformats.org/officeDocument/2006/relationships/image" Target="../media/0deab64796fc678036d67eff13a3debf.jpg"/><Relationship Id="rId36" Type="http://schemas.openxmlformats.org/officeDocument/2006/relationships/image" Target="../media/2dd05510dff3be19faef5b9dd38b92d1.jpg"/><Relationship Id="rId37" Type="http://schemas.openxmlformats.org/officeDocument/2006/relationships/image" Target="../media/de9d3f63c83bf3649693f86eda634660.jpg"/><Relationship Id="rId38" Type="http://schemas.openxmlformats.org/officeDocument/2006/relationships/image" Target="../media/84758e0b28c278c7dc1ed6ebae2d1ddd.jpg"/><Relationship Id="rId39" Type="http://schemas.openxmlformats.org/officeDocument/2006/relationships/image" Target="../media/be09451c9826315b57a0a903090bbf7e.jpg"/><Relationship Id="rId40" Type="http://schemas.openxmlformats.org/officeDocument/2006/relationships/image" Target="../media/214c3648481e4509187bf0c340593570.jpg"/><Relationship Id="rId41" Type="http://schemas.openxmlformats.org/officeDocument/2006/relationships/image" Target="../media/01a9ebfb0f4aaf8f3e4339b6d606b8fa.jpg"/><Relationship Id="rId42" Type="http://schemas.openxmlformats.org/officeDocument/2006/relationships/image" Target="../media/37b42b4333fa3f474954f60d46f74a7d.jpg"/><Relationship Id="rId43" Type="http://schemas.openxmlformats.org/officeDocument/2006/relationships/image" Target="../media/91c3a1c1990ef3896a14f01a5bd70b36.jpg"/><Relationship Id="rId44" Type="http://schemas.openxmlformats.org/officeDocument/2006/relationships/image" Target="../media/42024671da6a85963be17449bd361760.jpg"/><Relationship Id="rId45" Type="http://schemas.openxmlformats.org/officeDocument/2006/relationships/image" Target="../media/d08d69c5271f5a0243a30bf93fd133c6.jpg"/><Relationship Id="rId46" Type="http://schemas.openxmlformats.org/officeDocument/2006/relationships/image" Target="../media/427a4250dd092eab7e2e8d895e2c51fc.JPG"/><Relationship Id="rId47" Type="http://schemas.openxmlformats.org/officeDocument/2006/relationships/image" Target="../media/287414aa11d5261551cd31c050d631ff.jpg"/><Relationship Id="rId48" Type="http://schemas.openxmlformats.org/officeDocument/2006/relationships/image" Target="../media/45446d201d27c79e68bbb0f885cc2637.jpg"/><Relationship Id="rId49" Type="http://schemas.openxmlformats.org/officeDocument/2006/relationships/image" Target="../media/29accc3c0c620062de11159cc4223f7f.jpg"/><Relationship Id="rId50" Type="http://schemas.openxmlformats.org/officeDocument/2006/relationships/image" Target="../media/8124872a8458017fe54a78e22880ca08.jpg"/><Relationship Id="rId51" Type="http://schemas.openxmlformats.org/officeDocument/2006/relationships/image" Target="../media/468fa5feb2c53d7165bab4b2f5c7e612.jpg"/><Relationship Id="rId52" Type="http://schemas.openxmlformats.org/officeDocument/2006/relationships/image" Target="../media/326ef3bd09211c22a2df91070375feab.jpg"/><Relationship Id="rId53" Type="http://schemas.openxmlformats.org/officeDocument/2006/relationships/image" Target="../media/f670ed88f1e6f8b95fe787967cb72072.jpg"/><Relationship Id="rId54" Type="http://schemas.openxmlformats.org/officeDocument/2006/relationships/image" Target="../media/e3eb7c7482ee3ed26586ba1cb7eb44a1.jpg"/><Relationship Id="rId55" Type="http://schemas.openxmlformats.org/officeDocument/2006/relationships/image" Target="../media/d6f1d495ca0678fba86758bcff06a203.jpg"/><Relationship Id="rId56" Type="http://schemas.openxmlformats.org/officeDocument/2006/relationships/image" Target="../media/c0f053ecea118dcc59c812bcaf0e9d5f.jpg"/><Relationship Id="rId57" Type="http://schemas.openxmlformats.org/officeDocument/2006/relationships/image" Target="../media/0d398d43a79d2cc20706529f6b0446ce.jpg"/><Relationship Id="rId58" Type="http://schemas.openxmlformats.org/officeDocument/2006/relationships/image" Target="../media/13f1a78537ee569e341bd8b312169954.jpg"/><Relationship Id="rId59" Type="http://schemas.openxmlformats.org/officeDocument/2006/relationships/image" Target="../media/08ddf095c7d730d8a757c6a465a40f41.jpg"/><Relationship Id="rId60" Type="http://schemas.openxmlformats.org/officeDocument/2006/relationships/image" Target="../media/9b83d964a473fe855d791ce85e2f7e1e.jpg"/><Relationship Id="rId61" Type="http://schemas.openxmlformats.org/officeDocument/2006/relationships/image" Target="../media/77f01c41c2ffa09f2878bd6a81047900.jp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8f658605d484b5b0f97665f4f91f58eb.jpg"/><Relationship Id="rId2" Type="http://schemas.openxmlformats.org/officeDocument/2006/relationships/image" Target="../media/cbac92bf84ce146f803a9e833f9f2d82.jpg"/><Relationship Id="rId3" Type="http://schemas.openxmlformats.org/officeDocument/2006/relationships/image" Target="../media/801778b6869eed1fe7d9e1be85a97bdc.jpg"/><Relationship Id="rId4" Type="http://schemas.openxmlformats.org/officeDocument/2006/relationships/image" Target="../media/c951b53db19d0b7036c12083d81d27e1.jpg"/><Relationship Id="rId5" Type="http://schemas.openxmlformats.org/officeDocument/2006/relationships/image" Target="../media/131cb748daa5806ea29c7a8acf3f9eed.jpg"/><Relationship Id="rId6" Type="http://schemas.openxmlformats.org/officeDocument/2006/relationships/image" Target="../media/53c03123de69ca275ed197ef28d85742.jpg"/><Relationship Id="rId7" Type="http://schemas.openxmlformats.org/officeDocument/2006/relationships/image" Target="../media/bf7d925b35681967777ea9d333666e1b.jpg"/><Relationship Id="rId8" Type="http://schemas.openxmlformats.org/officeDocument/2006/relationships/image" Target="../media/c616c1c0b1bf7e9ae614230537075286.jpg"/><Relationship Id="rId9" Type="http://schemas.openxmlformats.org/officeDocument/2006/relationships/image" Target="../media/593cabda854d1448d9a58b102ea2eae6.jpg"/><Relationship Id="rId10" Type="http://schemas.openxmlformats.org/officeDocument/2006/relationships/image" Target="../media/da1601a7a7e23a6d84615d2d948eac78.jpg"/><Relationship Id="rId11" Type="http://schemas.openxmlformats.org/officeDocument/2006/relationships/image" Target="../media/a28f570c01028c04a916e968d482debc.jpg"/><Relationship Id="rId12" Type="http://schemas.openxmlformats.org/officeDocument/2006/relationships/image" Target="../media/3ae2b04a25fe7ff34d6cfefc0ae59639.jpg"/><Relationship Id="rId13" Type="http://schemas.openxmlformats.org/officeDocument/2006/relationships/image" Target="../media/d1902ec58e297fa46095a4cfd591c5bc.jpg"/><Relationship Id="rId14" Type="http://schemas.openxmlformats.org/officeDocument/2006/relationships/image" Target="../media/1a8d5027a354d17f81e1dc561d6fc517.jpg"/><Relationship Id="rId15" Type="http://schemas.openxmlformats.org/officeDocument/2006/relationships/image" Target="../media/2596c44c8790411d730b978b06373a79.jpg"/><Relationship Id="rId16" Type="http://schemas.openxmlformats.org/officeDocument/2006/relationships/image" Target="../media/14b846c931467d33e536ff3f05a226bf.jpg"/><Relationship Id="rId17" Type="http://schemas.openxmlformats.org/officeDocument/2006/relationships/image" Target="../media/22b4e2875b1bb7735dd8a27f4cbe8e9c.jpg"/><Relationship Id="rId18" Type="http://schemas.openxmlformats.org/officeDocument/2006/relationships/image" Target="../media/6e4ab7bdf85779ebe020a3254495a36b.jpg"/><Relationship Id="rId19" Type="http://schemas.openxmlformats.org/officeDocument/2006/relationships/image" Target="../media/2a0d713dbc5cbe92452019a651821a31.jpg"/><Relationship Id="rId20" Type="http://schemas.openxmlformats.org/officeDocument/2006/relationships/image" Target="../media/4f3166be9b56774b44ae542e2a6baaa4.jpg"/><Relationship Id="rId21" Type="http://schemas.openxmlformats.org/officeDocument/2006/relationships/image" Target="../media/c46fa82431d272b81eb651b1f560d73f.jpg"/><Relationship Id="rId22" Type="http://schemas.openxmlformats.org/officeDocument/2006/relationships/image" Target="../media/b5367f2196632c043d62c330c33b2a44.jpg"/><Relationship Id="rId23" Type="http://schemas.openxmlformats.org/officeDocument/2006/relationships/image" Target="../media/3665aa9de9b970f4186e58ce6ef5df1b.jpg"/><Relationship Id="rId24" Type="http://schemas.openxmlformats.org/officeDocument/2006/relationships/image" Target="../media/5010d133145fa583a03b7dc78b5572ab.jpg"/><Relationship Id="rId25" Type="http://schemas.openxmlformats.org/officeDocument/2006/relationships/image" Target="../media/5b0be323cd20cca839eb8a71f93a9b06.JPG"/><Relationship Id="rId26" Type="http://schemas.openxmlformats.org/officeDocument/2006/relationships/image" Target="../media/f80ecdd750e4c3ffde415cc1f1a07752.jpg"/><Relationship Id="rId27" Type="http://schemas.openxmlformats.org/officeDocument/2006/relationships/image" Target="../media/4e2f8d92e56eefd8f6e8c88bcb8b241a.jpg"/><Relationship Id="rId28" Type="http://schemas.openxmlformats.org/officeDocument/2006/relationships/image" Target="../media/e05c6f1fda308aa713f427be10353a6a.jpg"/><Relationship Id="rId29" Type="http://schemas.openxmlformats.org/officeDocument/2006/relationships/image" Target="../media/d9dfc85027bd97b8265d425f86c6e294.jpg"/><Relationship Id="rId30" Type="http://schemas.openxmlformats.org/officeDocument/2006/relationships/image" Target="../media/058e1573fa9038a01bcb32684a86663a.jpg"/><Relationship Id="rId31" Type="http://schemas.openxmlformats.org/officeDocument/2006/relationships/image" Target="../media/99055c9cd757a923c0c0c1336f10a5db.jpg"/><Relationship Id="rId32" Type="http://schemas.openxmlformats.org/officeDocument/2006/relationships/image" Target="../media/b3fb1846616645296ba4d06442bbf43d.jpg"/><Relationship Id="rId33" Type="http://schemas.openxmlformats.org/officeDocument/2006/relationships/image" Target="../media/9f9b0a54b03b9becbd9330585e3c2a08.jpg"/><Relationship Id="rId34" Type="http://schemas.openxmlformats.org/officeDocument/2006/relationships/image" Target="../media/8c53cca47368ad8aa182ff526ee33cfb.jpg"/><Relationship Id="rId35" Type="http://schemas.openxmlformats.org/officeDocument/2006/relationships/image" Target="../media/e3895d731e1f68aad9c724a5b521ce67.jpg"/><Relationship Id="rId36" Type="http://schemas.openxmlformats.org/officeDocument/2006/relationships/image" Target="../media/78f2d08b1a45694b726074c80d32e9a7.jpg"/><Relationship Id="rId37" Type="http://schemas.openxmlformats.org/officeDocument/2006/relationships/image" Target="../media/758948144b0b85ff3863b1f55cbc944c.jpg"/><Relationship Id="rId38" Type="http://schemas.openxmlformats.org/officeDocument/2006/relationships/image" Target="../media/54292110d00107fe8ec40a44f5535ae2.jpg"/><Relationship Id="rId39" Type="http://schemas.openxmlformats.org/officeDocument/2006/relationships/image" Target="../media/a2f1b9a5a32ef3d8bb51bebd11f381c9.jpg"/><Relationship Id="rId40" Type="http://schemas.openxmlformats.org/officeDocument/2006/relationships/image" Target="../media/fef436e338cc35afd2e990c39fdae8b7.jpg"/><Relationship Id="rId41" Type="http://schemas.openxmlformats.org/officeDocument/2006/relationships/image" Target="../media/1bd97e1c4e36794ff93cff410a3894b2.jpg"/><Relationship Id="rId42" Type="http://schemas.openxmlformats.org/officeDocument/2006/relationships/image" Target="../media/81f63986fb46c63a81dee9fe12471b38.jpg"/><Relationship Id="rId43" Type="http://schemas.openxmlformats.org/officeDocument/2006/relationships/image" Target="../media/92c70c71e25cc9a149ebc41747537f86.jpg"/><Relationship Id="rId44" Type="http://schemas.openxmlformats.org/officeDocument/2006/relationships/image" Target="../media/6848a4cecd8bb491d9df813553a10a47.jpg"/><Relationship Id="rId45" Type="http://schemas.openxmlformats.org/officeDocument/2006/relationships/image" Target="../media/b9dfdc342afa994f7827e1defbb56bd3.jpg"/><Relationship Id="rId46" Type="http://schemas.openxmlformats.org/officeDocument/2006/relationships/image" Target="../media/140e6da228728576d07278d00d1f84b7.jpg"/><Relationship Id="rId47" Type="http://schemas.openxmlformats.org/officeDocument/2006/relationships/image" Target="../media/7ae9c7f319dae6af32c8a91292149e86.jpg"/><Relationship Id="rId48" Type="http://schemas.openxmlformats.org/officeDocument/2006/relationships/image" Target="../media/5d6591841696b2cdfd3707393538eb5e.jpg"/><Relationship Id="rId49" Type="http://schemas.openxmlformats.org/officeDocument/2006/relationships/image" Target="../media/b939a0259f3bb154a06d2c92906d29d0.jpg"/><Relationship Id="rId50" Type="http://schemas.openxmlformats.org/officeDocument/2006/relationships/image" Target="../media/75f6df4d6d0dcb22abc230f098abce2d.jpg"/><Relationship Id="rId51" Type="http://schemas.openxmlformats.org/officeDocument/2006/relationships/image" Target="../media/3cab3aa4308280680807496bea08ac45.jpg"/><Relationship Id="rId52" Type="http://schemas.openxmlformats.org/officeDocument/2006/relationships/image" Target="../media/75e49db938631638789a2de008a557a9.jpg"/><Relationship Id="rId53" Type="http://schemas.openxmlformats.org/officeDocument/2006/relationships/image" Target="../media/f5c9c832c26b7c37e9c19d68819b11b4.jpg"/><Relationship Id="rId54" Type="http://schemas.openxmlformats.org/officeDocument/2006/relationships/image" Target="../media/8d607c476b68debd32cfb12ec6d7f3a3.jpg"/><Relationship Id="rId55" Type="http://schemas.openxmlformats.org/officeDocument/2006/relationships/image" Target="../media/28b693a3f04d0404a46e6bec9e1dc40b.jpg"/><Relationship Id="rId56" Type="http://schemas.openxmlformats.org/officeDocument/2006/relationships/image" Target="../media/31747145d6d31cc8b5da210cfd992008.jpg"/><Relationship Id="rId57" Type="http://schemas.openxmlformats.org/officeDocument/2006/relationships/image" Target="../media/0959062e81899992bae4b13b33778f20.jpg"/><Relationship Id="rId58" Type="http://schemas.openxmlformats.org/officeDocument/2006/relationships/image" Target="../media/1edd169bd2499a44c7376d699a7c42d9.jpg"/><Relationship Id="rId59" Type="http://schemas.openxmlformats.org/officeDocument/2006/relationships/image" Target="../media/c57250423c37e8df2f53e1d88e267f02.jpg"/><Relationship Id="rId60" Type="http://schemas.openxmlformats.org/officeDocument/2006/relationships/image" Target="../media/24b94c6d4f571370acb25c54cf9445af.jpg"/><Relationship Id="rId61" Type="http://schemas.openxmlformats.org/officeDocument/2006/relationships/image" Target="../media/b38c8a04794f7c61ed63f4745c3948d9.jpg"/><Relationship Id="rId62" Type="http://schemas.openxmlformats.org/officeDocument/2006/relationships/image" Target="../media/c18319801eee3d92244d22568b46d1f0.jpg"/><Relationship Id="rId63" Type="http://schemas.openxmlformats.org/officeDocument/2006/relationships/image" Target="../media/3815f43d3b9ab4d0191fdb300018c0b4.jpg"/><Relationship Id="rId64" Type="http://schemas.openxmlformats.org/officeDocument/2006/relationships/image" Target="../media/5fecf4cb2dd8f7102c9310f4a9261cec.jpg"/><Relationship Id="rId65" Type="http://schemas.openxmlformats.org/officeDocument/2006/relationships/image" Target="../media/c372a20d462bbbd381304e4f9051ea09.jpg"/><Relationship Id="rId66" Type="http://schemas.openxmlformats.org/officeDocument/2006/relationships/image" Target="../media/9cd1d9f3b24c06556b71335124addcf7.jpg"/><Relationship Id="rId67" Type="http://schemas.openxmlformats.org/officeDocument/2006/relationships/image" Target="../media/4cc33c97d370a0fcd5bc7263e2c54e0b.jpg"/><Relationship Id="rId68" Type="http://schemas.openxmlformats.org/officeDocument/2006/relationships/image" Target="../media/2cc1ca6d3072479b48f6e5838b817f58.jpg"/><Relationship Id="rId69" Type="http://schemas.openxmlformats.org/officeDocument/2006/relationships/image" Target="../media/a04565037bf6a0aa78f598a60e85a091.jpg"/><Relationship Id="rId70" Type="http://schemas.openxmlformats.org/officeDocument/2006/relationships/image" Target="../media/602aca3afdd4bdd028a0fb482c1b665e.jpg"/><Relationship Id="rId71" Type="http://schemas.openxmlformats.org/officeDocument/2006/relationships/image" Target="../media/a34c9b2bb27049b8fac68cbfc861af87.jpg"/><Relationship Id="rId72" Type="http://schemas.openxmlformats.org/officeDocument/2006/relationships/image" Target="../media/e8712e907ab033fea00978f3c5e088c7.jpg"/><Relationship Id="rId73" Type="http://schemas.openxmlformats.org/officeDocument/2006/relationships/image" Target="../media/916d019e0ca53fc4a5ef65737e8afc80.jpg"/><Relationship Id="rId74" Type="http://schemas.openxmlformats.org/officeDocument/2006/relationships/image" Target="../media/3af2c3b763d2d27daa7e416e81375d70.jpg"/><Relationship Id="rId75" Type="http://schemas.openxmlformats.org/officeDocument/2006/relationships/image" Target="../media/0d2d0099cd6570324893617bcaf03c3e.jpg"/><Relationship Id="rId76" Type="http://schemas.openxmlformats.org/officeDocument/2006/relationships/image" Target="../media/b604f8b3584d6b6873a9b8d279d0ed49.jpg"/><Relationship Id="rId77" Type="http://schemas.openxmlformats.org/officeDocument/2006/relationships/image" Target="../media/75970f21be18c9fa34f8de8ed2fbe8ac.jpg"/><Relationship Id="rId78" Type="http://schemas.openxmlformats.org/officeDocument/2006/relationships/image" Target="../media/d5a05f165affcf7d7fc276c127b33cb3.jpg"/><Relationship Id="rId79" Type="http://schemas.openxmlformats.org/officeDocument/2006/relationships/image" Target="../media/68c4635c79413575572fa1f1dd985d58.jpg"/><Relationship Id="rId80" Type="http://schemas.openxmlformats.org/officeDocument/2006/relationships/image" Target="../media/bfbaf2a66a1ca8100acf8ae932289368.jpg"/><Relationship Id="rId81" Type="http://schemas.openxmlformats.org/officeDocument/2006/relationships/image" Target="../media/2cadd852fd586c66f020f0d6af019947.jpg"/><Relationship Id="rId82" Type="http://schemas.openxmlformats.org/officeDocument/2006/relationships/image" Target="../media/bb2a0e0e38f5de549a89a103f7c5615d.jpg"/><Relationship Id="rId83" Type="http://schemas.openxmlformats.org/officeDocument/2006/relationships/image" Target="../media/d167a04d4f20421eca6bc92f6286bf78.jpg"/><Relationship Id="rId84" Type="http://schemas.openxmlformats.org/officeDocument/2006/relationships/image" Target="../media/1d0626d93f13b110a4fa5803973fadac.jpg"/><Relationship Id="rId85" Type="http://schemas.openxmlformats.org/officeDocument/2006/relationships/image" Target="../media/0f4a51612f1932873bd78bae7d99bbe8.jpg"/><Relationship Id="rId86" Type="http://schemas.openxmlformats.org/officeDocument/2006/relationships/image" Target="../media/38f8fead7a9e93efeeb5759fd2063a30.jpg"/><Relationship Id="rId87" Type="http://schemas.openxmlformats.org/officeDocument/2006/relationships/image" Target="../media/ec370a2ad7d1195e4cd9065f89e345da.jpg"/><Relationship Id="rId88" Type="http://schemas.openxmlformats.org/officeDocument/2006/relationships/image" Target="../media/2179177d6d155d59431c946718b924d6.jpg"/><Relationship Id="rId89" Type="http://schemas.openxmlformats.org/officeDocument/2006/relationships/image" Target="../media/874c3e7fcbbce3c8071b0d24b65c4756.jpg"/><Relationship Id="rId90" Type="http://schemas.openxmlformats.org/officeDocument/2006/relationships/image" Target="../media/13f8708ece256e3c47ab2c8cbb200c91.jp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413ac160b504fb30a1bca41541a7738e.jpg"/><Relationship Id="rId2" Type="http://schemas.openxmlformats.org/officeDocument/2006/relationships/image" Target="../media/70128e751325d9ca21b295605e83aeb2.jpg"/><Relationship Id="rId3" Type="http://schemas.openxmlformats.org/officeDocument/2006/relationships/image" Target="../media/6cfc702ad2e2c9b88d42bb509dba3730.jpg"/><Relationship Id="rId4" Type="http://schemas.openxmlformats.org/officeDocument/2006/relationships/image" Target="../media/f08700a0e78de0d73675232cd0ee2806.jpg"/><Relationship Id="rId5" Type="http://schemas.openxmlformats.org/officeDocument/2006/relationships/image" Target="../media/69ffd9059886d5ffe669821adb30af59.jpg"/><Relationship Id="rId6" Type="http://schemas.openxmlformats.org/officeDocument/2006/relationships/image" Target="../media/16cdd1ed7779d22ac92e5bee67e27437.jpg"/><Relationship Id="rId7" Type="http://schemas.openxmlformats.org/officeDocument/2006/relationships/image" Target="../media/60ab708515216aa1bfe2bc7449b0aa16.jpg"/><Relationship Id="rId8" Type="http://schemas.openxmlformats.org/officeDocument/2006/relationships/image" Target="../media/8174ee950be146e7ee64d5be76446ba7.jpg"/><Relationship Id="rId9" Type="http://schemas.openxmlformats.org/officeDocument/2006/relationships/image" Target="../media/1fc56e0a36c7034963dcb9bf74dc30d5.jpg"/><Relationship Id="rId10" Type="http://schemas.openxmlformats.org/officeDocument/2006/relationships/image" Target="../media/3035c9cfce4bd8a32971d9271cb69129.jpg"/><Relationship Id="rId11" Type="http://schemas.openxmlformats.org/officeDocument/2006/relationships/image" Target="../media/33bb2979a9fc0fbb74fcdc6c8ac8a8c4.jpg"/><Relationship Id="rId12" Type="http://schemas.openxmlformats.org/officeDocument/2006/relationships/image" Target="../media/6ad56d4797200f573e66d5e5a8ce17d8.jpg"/><Relationship Id="rId13" Type="http://schemas.openxmlformats.org/officeDocument/2006/relationships/image" Target="../media/706d86700b102436c0f96edfe64252a8.jpg"/><Relationship Id="rId14" Type="http://schemas.openxmlformats.org/officeDocument/2006/relationships/image" Target="../media/1605eb5c53b0b02ed08f807cec5cadcd.jpg"/><Relationship Id="rId15" Type="http://schemas.openxmlformats.org/officeDocument/2006/relationships/image" Target="../media/83bbb064c9b3b67c5c70831f4d4b45cb.jpg"/><Relationship Id="rId16" Type="http://schemas.openxmlformats.org/officeDocument/2006/relationships/image" Target="../media/e5481f55031280e9479789b953b98776.jpg"/><Relationship Id="rId17" Type="http://schemas.openxmlformats.org/officeDocument/2006/relationships/image" Target="../media/2e8715339534adb16dff364a81b785d0.jpg"/><Relationship Id="rId18" Type="http://schemas.openxmlformats.org/officeDocument/2006/relationships/image" Target="../media/bab8f5e7e50b7964b6e520784416cc21.jpg"/><Relationship Id="rId19" Type="http://schemas.openxmlformats.org/officeDocument/2006/relationships/image" Target="../media/f13f6d0800d42a788af8e9fc654c97c7.jpg"/><Relationship Id="rId20" Type="http://schemas.openxmlformats.org/officeDocument/2006/relationships/image" Target="../media/b55c71506c3cce79f69362879491d2f3.jpg"/><Relationship Id="rId21" Type="http://schemas.openxmlformats.org/officeDocument/2006/relationships/image" Target="../media/554e53712ce2c042f8ffe66726391f09.jpg"/><Relationship Id="rId22" Type="http://schemas.openxmlformats.org/officeDocument/2006/relationships/image" Target="../media/07f7d11349c5b4530cfe6c5141822db9.jpg"/><Relationship Id="rId23" Type="http://schemas.openxmlformats.org/officeDocument/2006/relationships/image" Target="../media/02f4e36ebea6a82aa279799790fca943.jpg"/><Relationship Id="rId24" Type="http://schemas.openxmlformats.org/officeDocument/2006/relationships/image" Target="../media/455d4da54f38535fbf6f4c4bcaf91906.jpg"/><Relationship Id="rId25" Type="http://schemas.openxmlformats.org/officeDocument/2006/relationships/image" Target="../media/dfca52500a8e2c76c869bee24260a759.jpg"/><Relationship Id="rId26" Type="http://schemas.openxmlformats.org/officeDocument/2006/relationships/image" Target="../media/33f30207d34738fe3667db72b323fd1f.jpg"/><Relationship Id="rId27" Type="http://schemas.openxmlformats.org/officeDocument/2006/relationships/image" Target="../media/5d60238d3ed7395441ca65cccd81f1a8.jpg"/><Relationship Id="rId28" Type="http://schemas.openxmlformats.org/officeDocument/2006/relationships/image" Target="../media/2571b3833cb114cadea9116458d7769b.jpg"/><Relationship Id="rId29" Type="http://schemas.openxmlformats.org/officeDocument/2006/relationships/image" Target="../media/504362bc8812ea34b38673b872cf3571.jpg"/><Relationship Id="rId30" Type="http://schemas.openxmlformats.org/officeDocument/2006/relationships/image" Target="../media/048fe03ea7a8b3723193e8d26f7e0849.jpg"/><Relationship Id="rId31" Type="http://schemas.openxmlformats.org/officeDocument/2006/relationships/image" Target="../media/9da331a05e9a0acbacb3ea8e445ca5f7.jpg"/><Relationship Id="rId32" Type="http://schemas.openxmlformats.org/officeDocument/2006/relationships/image" Target="../media/d9c68734484c13588b0391336b40bb7d.jpg"/><Relationship Id="rId33" Type="http://schemas.openxmlformats.org/officeDocument/2006/relationships/image" Target="../media/06cad57e5e98d894fb51d8db75d827d4.jpg"/><Relationship Id="rId34" Type="http://schemas.openxmlformats.org/officeDocument/2006/relationships/image" Target="../media/bdc31719d43a621de9d0904a33b42d91.jpg"/><Relationship Id="rId35" Type="http://schemas.openxmlformats.org/officeDocument/2006/relationships/image" Target="../media/d53a19fc6f5bb604e5381f3a9a0d2f21.jpg"/><Relationship Id="rId36" Type="http://schemas.openxmlformats.org/officeDocument/2006/relationships/image" Target="../media/851f7ff276cc9f12b104b865c6adf19b.jpg"/><Relationship Id="rId37" Type="http://schemas.openxmlformats.org/officeDocument/2006/relationships/image" Target="../media/d00203ed2ea768133d8c918d9eed78ab.jpg"/><Relationship Id="rId38" Type="http://schemas.openxmlformats.org/officeDocument/2006/relationships/image" Target="../media/b70079ee1df9b912262cb803eec92991.jpg"/><Relationship Id="rId39" Type="http://schemas.openxmlformats.org/officeDocument/2006/relationships/image" Target="../media/ccf9f7660ee4cd4f4b171719fe62db76.jpg"/><Relationship Id="rId40" Type="http://schemas.openxmlformats.org/officeDocument/2006/relationships/image" Target="../media/dd6ec47d68a8eba2e5eef1130612b392.jpg"/><Relationship Id="rId41" Type="http://schemas.openxmlformats.org/officeDocument/2006/relationships/image" Target="../media/a5a8cc68daf2aca38ca7fbe65c9c4245.jpg"/><Relationship Id="rId42" Type="http://schemas.openxmlformats.org/officeDocument/2006/relationships/image" Target="../media/a1fcf3f2b18cab4fe309042cf03ffe4b.jpg"/><Relationship Id="rId43" Type="http://schemas.openxmlformats.org/officeDocument/2006/relationships/image" Target="../media/a2d3cd65e882ca4fcb145e6ebe8f308b.jpg"/><Relationship Id="rId44" Type="http://schemas.openxmlformats.org/officeDocument/2006/relationships/image" Target="../media/ad5b6c5352f67e9d385e7cc985306d4d.jpg"/><Relationship Id="rId45" Type="http://schemas.openxmlformats.org/officeDocument/2006/relationships/image" Target="../media/4c22ffc8b6adac88edf3d9ffd7a34d18.jpg"/><Relationship Id="rId46" Type="http://schemas.openxmlformats.org/officeDocument/2006/relationships/image" Target="../media/2a1f14e7cfc123e6830d89a724285390.jpg"/><Relationship Id="rId47" Type="http://schemas.openxmlformats.org/officeDocument/2006/relationships/image" Target="../media/e8bf7ce5043b2892bc80d71edf7d8737.jpg"/><Relationship Id="rId48" Type="http://schemas.openxmlformats.org/officeDocument/2006/relationships/image" Target="../media/dc62bc79729edede6d460a6ec57f24bf.jpg"/><Relationship Id="rId49" Type="http://schemas.openxmlformats.org/officeDocument/2006/relationships/image" Target="../media/0e6653a73091a474b212c4bb62a28040.jpg"/><Relationship Id="rId50" Type="http://schemas.openxmlformats.org/officeDocument/2006/relationships/image" Target="../media/948b340060780fd65c3a2daf25e8b3e4.jp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dbe4e009b7956609eeab98fc4c5ff109.jpg"/><Relationship Id="rId2" Type="http://schemas.openxmlformats.org/officeDocument/2006/relationships/image" Target="../media/3e4c86a4037a4e0294a1d7a3b0edb07b.jpg"/><Relationship Id="rId3" Type="http://schemas.openxmlformats.org/officeDocument/2006/relationships/image" Target="../media/f47e0e1a5ab1fb36db9a7855059bb288.jpg"/><Relationship Id="rId4" Type="http://schemas.openxmlformats.org/officeDocument/2006/relationships/image" Target="../media/694a4e2ceb97c3c01b86b0c0f99b0beb.jpg"/><Relationship Id="rId5" Type="http://schemas.openxmlformats.org/officeDocument/2006/relationships/image" Target="../media/3321bf012213ae407f1dc9d7ed3c80c6.jpg"/><Relationship Id="rId6" Type="http://schemas.openxmlformats.org/officeDocument/2006/relationships/image" Target="../media/44e7ac54a52552cbdc8f8ac3d6c782fb.jpg"/><Relationship Id="rId7" Type="http://schemas.openxmlformats.org/officeDocument/2006/relationships/image" Target="../media/54e84c97f8b7e69ba0dc9fa304ac90f5.jpg"/><Relationship Id="rId8" Type="http://schemas.openxmlformats.org/officeDocument/2006/relationships/image" Target="../media/79a6ab591aefc36bbcef79aade1a2545.jpg"/><Relationship Id="rId9" Type="http://schemas.openxmlformats.org/officeDocument/2006/relationships/image" Target="../media/93c8617d1cf5af1f87c06695c3b513d5.jpg"/><Relationship Id="rId10" Type="http://schemas.openxmlformats.org/officeDocument/2006/relationships/image" Target="../media/859df963a52f73ebfb8011bcc47a36d5.jpg"/><Relationship Id="rId11" Type="http://schemas.openxmlformats.org/officeDocument/2006/relationships/image" Target="../media/39babcbfcc52cd987af87758a6e96b83.jpg"/><Relationship Id="rId12" Type="http://schemas.openxmlformats.org/officeDocument/2006/relationships/image" Target="../media/97dcb3089a3cb536430c50af1288e85d.jpg"/><Relationship Id="rId13" Type="http://schemas.openxmlformats.org/officeDocument/2006/relationships/image" Target="../media/508d0650461b6e1ad156de6586f17d5f.jpg"/><Relationship Id="rId14" Type="http://schemas.openxmlformats.org/officeDocument/2006/relationships/image" Target="../media/8b59353c999615b44cd1804c37fe4c72.jpg"/><Relationship Id="rId15" Type="http://schemas.openxmlformats.org/officeDocument/2006/relationships/image" Target="../media/b3217db677093b4f293de3823977c32a.jpg"/><Relationship Id="rId16" Type="http://schemas.openxmlformats.org/officeDocument/2006/relationships/image" Target="../media/92154d59d769f279592c9e386852764e.jpg"/><Relationship Id="rId17" Type="http://schemas.openxmlformats.org/officeDocument/2006/relationships/image" Target="../media/85ba41d6cbb05b23065584eb0f22bb22.jpg"/><Relationship Id="rId18" Type="http://schemas.openxmlformats.org/officeDocument/2006/relationships/image" Target="../media/d37494a8b25a78f9f6fd92363f9bff89.jpg"/><Relationship Id="rId19" Type="http://schemas.openxmlformats.org/officeDocument/2006/relationships/image" Target="../media/fa4d355cf91e3dea1afdfb419442d992.jpg"/><Relationship Id="rId20" Type="http://schemas.openxmlformats.org/officeDocument/2006/relationships/image" Target="../media/48b21ba8700fa4204729ff2b30abff5c.jpg"/><Relationship Id="rId21" Type="http://schemas.openxmlformats.org/officeDocument/2006/relationships/image" Target="../media/94f8af22c7fb636dc814ed9f92163408.jpg"/><Relationship Id="rId22" Type="http://schemas.openxmlformats.org/officeDocument/2006/relationships/image" Target="../media/dc5ccaa2b358f757ef0831593833c966.jpg"/><Relationship Id="rId23" Type="http://schemas.openxmlformats.org/officeDocument/2006/relationships/image" Target="../media/addf05a8671629f4234409b240df2e51.jpg"/><Relationship Id="rId24" Type="http://schemas.openxmlformats.org/officeDocument/2006/relationships/image" Target="../media/d4300b5b4ed14606310791d89e29d002.jpg"/><Relationship Id="rId25" Type="http://schemas.openxmlformats.org/officeDocument/2006/relationships/image" Target="../media/6f453e0a4fcdcb564e23f94784976bee.jpg"/><Relationship Id="rId26" Type="http://schemas.openxmlformats.org/officeDocument/2006/relationships/image" Target="../media/c785eb3e49917952efc773ae79c76c82.jpg"/><Relationship Id="rId27" Type="http://schemas.openxmlformats.org/officeDocument/2006/relationships/image" Target="../media/824bf924bb5b2d11a1400d0ae42724e3.jpg"/><Relationship Id="rId28" Type="http://schemas.openxmlformats.org/officeDocument/2006/relationships/image" Target="../media/7d27be1b9ce7fe46533e2be017ec4e90.jpg"/><Relationship Id="rId29" Type="http://schemas.openxmlformats.org/officeDocument/2006/relationships/image" Target="../media/4db488b7910f0673560360bd273c06ee.jpg"/><Relationship Id="rId30" Type="http://schemas.openxmlformats.org/officeDocument/2006/relationships/image" Target="../media/b5a255b96127bf3e735156eaf8796c89.jpg"/><Relationship Id="rId31" Type="http://schemas.openxmlformats.org/officeDocument/2006/relationships/image" Target="../media/22c6c60546d5b65c629340b44da44b5f.jpg"/><Relationship Id="rId32" Type="http://schemas.openxmlformats.org/officeDocument/2006/relationships/image" Target="../media/8ea2175ccbcfc868e9006ab044151317.jpg"/><Relationship Id="rId33" Type="http://schemas.openxmlformats.org/officeDocument/2006/relationships/image" Target="../media/a0a1991b85c5b259f5e21b786142d8ef.jpg"/><Relationship Id="rId34" Type="http://schemas.openxmlformats.org/officeDocument/2006/relationships/image" Target="../media/61b78ab87ff31a2483040a7ea0286d5b.jpg"/><Relationship Id="rId35" Type="http://schemas.openxmlformats.org/officeDocument/2006/relationships/image" Target="../media/c6fec2fe8a4a6331ece5b64fded087e8.jpg"/><Relationship Id="rId36" Type="http://schemas.openxmlformats.org/officeDocument/2006/relationships/image" Target="../media/e6844e5af8b6d43032a7d2fe7fa7e0f0.jpg"/><Relationship Id="rId37" Type="http://schemas.openxmlformats.org/officeDocument/2006/relationships/image" Target="../media/bf382fa04a8faa7fb0d9adc218e724ce.jpg"/><Relationship Id="rId38" Type="http://schemas.openxmlformats.org/officeDocument/2006/relationships/image" Target="../media/03f33063a09282350870e8919c0c6361.jpg"/><Relationship Id="rId39" Type="http://schemas.openxmlformats.org/officeDocument/2006/relationships/image" Target="../media/c6d3ff1d330a805c116c3096d47b6cd8.jpg"/><Relationship Id="rId40" Type="http://schemas.openxmlformats.org/officeDocument/2006/relationships/image" Target="../media/74f878e269c67ce9c42b43ba12eb4e31.jpg"/><Relationship Id="rId41" Type="http://schemas.openxmlformats.org/officeDocument/2006/relationships/image" Target="../media/fff31c7d49b229696cf55373c558fc76.jpg"/><Relationship Id="rId42" Type="http://schemas.openxmlformats.org/officeDocument/2006/relationships/image" Target="../media/94194f884a623cf588ab4e326b47736a.jpg"/><Relationship Id="rId43" Type="http://schemas.openxmlformats.org/officeDocument/2006/relationships/image" Target="../media/bd9a4d4ff042ddf2fb08f9899331c6a3.jpg"/><Relationship Id="rId44" Type="http://schemas.openxmlformats.org/officeDocument/2006/relationships/image" Target="../media/882ad02355fac21d4f6d436aa3179a6e.jpg"/><Relationship Id="rId45" Type="http://schemas.openxmlformats.org/officeDocument/2006/relationships/image" Target="../media/e1b1c6156d5f5cbe139306fbf313785c.jpg"/><Relationship Id="rId46" Type="http://schemas.openxmlformats.org/officeDocument/2006/relationships/image" Target="../media/2194d6ce38308f5e44832d123ac0f3c0.jpg"/><Relationship Id="rId47" Type="http://schemas.openxmlformats.org/officeDocument/2006/relationships/image" Target="../media/6ebba7564b3f1d12ae1e749fc860f83a.jpg"/><Relationship Id="rId48" Type="http://schemas.openxmlformats.org/officeDocument/2006/relationships/image" Target="../media/c63bb1ebd6967b79cf1d1d52cdc2f410.jpg"/><Relationship Id="rId49" Type="http://schemas.openxmlformats.org/officeDocument/2006/relationships/image" Target="../media/b8b1e4ede84692b5fe27aeab7bfed288.jpg"/><Relationship Id="rId50" Type="http://schemas.openxmlformats.org/officeDocument/2006/relationships/image" Target="../media/6669d7e86ce2504400895668bab00c23.jpg"/><Relationship Id="rId51" Type="http://schemas.openxmlformats.org/officeDocument/2006/relationships/image" Target="../media/128fdc6bfa394f7ab07d25638aaa03b3.jpg"/><Relationship Id="rId52" Type="http://schemas.openxmlformats.org/officeDocument/2006/relationships/image" Target="../media/8b5934ef20bc9e92275102c61caeb3aa.jpg"/><Relationship Id="rId53" Type="http://schemas.openxmlformats.org/officeDocument/2006/relationships/image" Target="../media/cd8d7c6e677237fec9ab116ea824d4d9.jpg"/><Relationship Id="rId54" Type="http://schemas.openxmlformats.org/officeDocument/2006/relationships/image" Target="../media/0dba9b4a21249b4cabbc85100400f047.jpg"/><Relationship Id="rId55" Type="http://schemas.openxmlformats.org/officeDocument/2006/relationships/image" Target="../media/90fff53f55ea15dae525b32f9a28efbe.jpg"/><Relationship Id="rId56" Type="http://schemas.openxmlformats.org/officeDocument/2006/relationships/image" Target="../media/29dc30da8cfeaccc536d82acb98fc84d.jpg"/><Relationship Id="rId57" Type="http://schemas.openxmlformats.org/officeDocument/2006/relationships/image" Target="../media/b0005500d6f8b8719be75ee3fba68143.jpg"/><Relationship Id="rId58" Type="http://schemas.openxmlformats.org/officeDocument/2006/relationships/image" Target="../media/2da36c17f3528bf034097d2d94570f6a.jpg"/><Relationship Id="rId59" Type="http://schemas.openxmlformats.org/officeDocument/2006/relationships/image" Target="../media/fe107910f5a0e64ef95d0729da4d0cea.jpg"/><Relationship Id="rId60" Type="http://schemas.openxmlformats.org/officeDocument/2006/relationships/image" Target="../media/04ea2fb4b1c1de77f70bceca0d24bf24.jpg"/><Relationship Id="rId61" Type="http://schemas.openxmlformats.org/officeDocument/2006/relationships/image" Target="../media/eaca9ce1f4958273bab180dd3f8f43ea.jpg"/><Relationship Id="rId62" Type="http://schemas.openxmlformats.org/officeDocument/2006/relationships/image" Target="../media/a03b631c9dc395e03d810450600d9eae.jpg"/><Relationship Id="rId63" Type="http://schemas.openxmlformats.org/officeDocument/2006/relationships/image" Target="../media/8734c59b2a571b0777db9c26ace83133.jpg"/><Relationship Id="rId64" Type="http://schemas.openxmlformats.org/officeDocument/2006/relationships/image" Target="../media/df240ebb4e7f8cb5a281091eac865e51.jpg"/><Relationship Id="rId65" Type="http://schemas.openxmlformats.org/officeDocument/2006/relationships/image" Target="../media/4d7bae5a58bf0856a2fd89ca593700d4.jpg"/><Relationship Id="rId66" Type="http://schemas.openxmlformats.org/officeDocument/2006/relationships/image" Target="../media/b1c6eaef7577c18d1b39890c68389811.jpg"/><Relationship Id="rId67" Type="http://schemas.openxmlformats.org/officeDocument/2006/relationships/image" Target="../media/e63fad0afe3604a53d946a47f279f8e1.jpg"/><Relationship Id="rId68" Type="http://schemas.openxmlformats.org/officeDocument/2006/relationships/image" Target="../media/d3190c1d64f18debc0e68ba9e57a5f96.jpg"/><Relationship Id="rId69" Type="http://schemas.openxmlformats.org/officeDocument/2006/relationships/image" Target="../media/a293dc82acc4324369e7e2fd1dac2618.jpg"/><Relationship Id="rId70" Type="http://schemas.openxmlformats.org/officeDocument/2006/relationships/image" Target="../media/694f4c983a5627ded8f827351e2b708a.jpg"/><Relationship Id="rId71" Type="http://schemas.openxmlformats.org/officeDocument/2006/relationships/image" Target="../media/396e8c7c38bc27f338b1413d35476ee9.jpg"/><Relationship Id="rId72" Type="http://schemas.openxmlformats.org/officeDocument/2006/relationships/image" Target="../media/1b44643db36fa9ff66864306e6641936.jpg"/><Relationship Id="rId73" Type="http://schemas.openxmlformats.org/officeDocument/2006/relationships/image" Target="../media/0e73875dc590a0c353149154cd7b41b3.jpg"/><Relationship Id="rId74" Type="http://schemas.openxmlformats.org/officeDocument/2006/relationships/image" Target="../media/ec24cc9ebe2c03607f3f6d8c18e499d5.jpg"/><Relationship Id="rId75" Type="http://schemas.openxmlformats.org/officeDocument/2006/relationships/image" Target="../media/1954650f0e4adbdbede96c33ce373235.jpg"/><Relationship Id="rId76" Type="http://schemas.openxmlformats.org/officeDocument/2006/relationships/image" Target="../media/83a9e1dfa283b0fd1a58ff5d17dca7a4.jpg"/><Relationship Id="rId77" Type="http://schemas.openxmlformats.org/officeDocument/2006/relationships/image" Target="../media/fb6dd555cfa9f91f92abf9cbee7afed3.jpg"/><Relationship Id="rId78" Type="http://schemas.openxmlformats.org/officeDocument/2006/relationships/image" Target="../media/58ec6736e79194ff99b5730f65352f5e.jpg"/><Relationship Id="rId79" Type="http://schemas.openxmlformats.org/officeDocument/2006/relationships/image" Target="../media/854d9b07ba1037963dcf151ee2f4a433.jpg"/><Relationship Id="rId80" Type="http://schemas.openxmlformats.org/officeDocument/2006/relationships/image" Target="../media/46166cf2d91f840eebfbec04f5f1c6c6.jpg"/><Relationship Id="rId81" Type="http://schemas.openxmlformats.org/officeDocument/2006/relationships/image" Target="../media/f01f065b6788f33a50005c8c8e744546.jpg"/><Relationship Id="rId82" Type="http://schemas.openxmlformats.org/officeDocument/2006/relationships/image" Target="../media/0a976b9ebd1bdd28f13e2ba2f0e2b0d8.jpg"/><Relationship Id="rId83" Type="http://schemas.openxmlformats.org/officeDocument/2006/relationships/image" Target="../media/bdadb441354c2895bdfaf5e1d42c8b96.jpg"/><Relationship Id="rId84" Type="http://schemas.openxmlformats.org/officeDocument/2006/relationships/image" Target="../media/1125ae6f18c79e54a619123340d7a82a.jpg"/><Relationship Id="rId85" Type="http://schemas.openxmlformats.org/officeDocument/2006/relationships/image" Target="../media/39eaeb8396770c194b3c832b5334378c.jpg"/><Relationship Id="rId86" Type="http://schemas.openxmlformats.org/officeDocument/2006/relationships/image" Target="../media/1c0e5dc352192a0ade6117bd13c8923d.jpg"/><Relationship Id="rId87" Type="http://schemas.openxmlformats.org/officeDocument/2006/relationships/image" Target="../media/ca5f752a4f7d4cfbb59ae196383ed6dd.jpg"/><Relationship Id="rId88" Type="http://schemas.openxmlformats.org/officeDocument/2006/relationships/image" Target="../media/23c26bb9dc54c77c73a5691842a3090e.jpg"/><Relationship Id="rId89" Type="http://schemas.openxmlformats.org/officeDocument/2006/relationships/image" Target="../media/2f55b46f1966fb948a2aab700b9150ca.jpg"/><Relationship Id="rId90" Type="http://schemas.openxmlformats.org/officeDocument/2006/relationships/image" Target="../media/98740fbd5d0fcce862ccfdc6a02300d0.jpg"/><Relationship Id="rId91" Type="http://schemas.openxmlformats.org/officeDocument/2006/relationships/image" Target="../media/f0f893b9fdaa15e007a875d502776213.jpg"/><Relationship Id="rId92" Type="http://schemas.openxmlformats.org/officeDocument/2006/relationships/image" Target="../media/e4dd2c1db38bdbfd575989e2aa66ffb0.jpg"/><Relationship Id="rId93" Type="http://schemas.openxmlformats.org/officeDocument/2006/relationships/image" Target="../media/2c65b908aad8297037793fd2594b4321.jpg"/><Relationship Id="rId94" Type="http://schemas.openxmlformats.org/officeDocument/2006/relationships/image" Target="../media/419dacc219011d8569a05739f5881c15.jpg"/><Relationship Id="rId95" Type="http://schemas.openxmlformats.org/officeDocument/2006/relationships/image" Target="../media/ddebc53c5c05628660fea247261aeeac.jpg"/><Relationship Id="rId96" Type="http://schemas.openxmlformats.org/officeDocument/2006/relationships/image" Target="../media/a9f1b26ebd0e0c11e76758992accbc29.jpg"/><Relationship Id="rId97" Type="http://schemas.openxmlformats.org/officeDocument/2006/relationships/image" Target="../media/b22c1c86bc1f8dd17d3b34c588d31789.jpg"/><Relationship Id="rId98" Type="http://schemas.openxmlformats.org/officeDocument/2006/relationships/image" Target="../media/8d00f43b7b632d1297f7d8eb55f60f85.jpg"/><Relationship Id="rId99" Type="http://schemas.openxmlformats.org/officeDocument/2006/relationships/image" Target="../media/c61e7f10890e6ec4180ce8f728c63c47.jpg"/><Relationship Id="rId100" Type="http://schemas.openxmlformats.org/officeDocument/2006/relationships/image" Target="../media/5b239468c40ab34273f5a1ecc2813097.jpg"/><Relationship Id="rId101" Type="http://schemas.openxmlformats.org/officeDocument/2006/relationships/image" Target="../media/6b0b3935358bdc058f8ae2a21e00c825.jpg"/><Relationship Id="rId102" Type="http://schemas.openxmlformats.org/officeDocument/2006/relationships/image" Target="../media/158c27ea35d2758005b1e5526d49fbd4.jpg"/><Relationship Id="rId103" Type="http://schemas.openxmlformats.org/officeDocument/2006/relationships/image" Target="../media/2963b90c4af41943c3eb630351e4bdd9.jpg"/><Relationship Id="rId104" Type="http://schemas.openxmlformats.org/officeDocument/2006/relationships/image" Target="../media/505e623ba0a16985dc479129f3c0c863.jpg"/><Relationship Id="rId105" Type="http://schemas.openxmlformats.org/officeDocument/2006/relationships/image" Target="../media/85e235b4d0cf5ca53f36deff7649251f.jpg"/><Relationship Id="rId106" Type="http://schemas.openxmlformats.org/officeDocument/2006/relationships/image" Target="../media/91c3e870ab624046f75f74ed1f63e123.jpg"/><Relationship Id="rId107" Type="http://schemas.openxmlformats.org/officeDocument/2006/relationships/image" Target="../media/dda38fa32d54c4f5e647c3a4b0edf458.jpg"/><Relationship Id="rId108" Type="http://schemas.openxmlformats.org/officeDocument/2006/relationships/image" Target="../media/03a10e5b702344529180a26f285513b8.jpg"/><Relationship Id="rId109" Type="http://schemas.openxmlformats.org/officeDocument/2006/relationships/image" Target="../media/10fed687796afd4f07199a1710cdf91b.jpg"/><Relationship Id="rId110" Type="http://schemas.openxmlformats.org/officeDocument/2006/relationships/image" Target="../media/05305f86f7329f5c55bee277c29f5a45.jpg"/><Relationship Id="rId111" Type="http://schemas.openxmlformats.org/officeDocument/2006/relationships/image" Target="../media/e14bb6584280ed76723a5c92e0149e92.jpg"/><Relationship Id="rId112" Type="http://schemas.openxmlformats.org/officeDocument/2006/relationships/image" Target="../media/e094d5086d31718dceeac22b734dcf05.jpg"/><Relationship Id="rId113" Type="http://schemas.openxmlformats.org/officeDocument/2006/relationships/image" Target="../media/4b192b84d1c0e2c20d2f1cfea6193d6b.jpg"/><Relationship Id="rId114" Type="http://schemas.openxmlformats.org/officeDocument/2006/relationships/image" Target="../media/45e28f63a48229878890e14ac6c20c59.jpg"/><Relationship Id="rId115" Type="http://schemas.openxmlformats.org/officeDocument/2006/relationships/image" Target="../media/57b5d4b6f3d5482a0c2d8609f6eabb1d.jpg"/><Relationship Id="rId116" Type="http://schemas.openxmlformats.org/officeDocument/2006/relationships/image" Target="../media/5cc49dad1f94d47c8b92093a7b4bd97a.jpg"/><Relationship Id="rId117" Type="http://schemas.openxmlformats.org/officeDocument/2006/relationships/image" Target="../media/7906619ce8e243d1952545b7c31ec8fa.jpg"/><Relationship Id="rId118" Type="http://schemas.openxmlformats.org/officeDocument/2006/relationships/image" Target="../media/bf843e3e84cbc66c171254a34a597256.jpg"/><Relationship Id="rId119" Type="http://schemas.openxmlformats.org/officeDocument/2006/relationships/image" Target="../media/c52794a087208da9461d8a96ee18fe9e.jpg"/><Relationship Id="rId120" Type="http://schemas.openxmlformats.org/officeDocument/2006/relationships/image" Target="../media/7c72fe18a01746dc7da4716f065512b7.jpg"/><Relationship Id="rId121" Type="http://schemas.openxmlformats.org/officeDocument/2006/relationships/image" Target="../media/7827d4e1da8e61987dc4f9751a0802d1.jp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a9b7dbfed0702f6bb6febd042dfd23bb.jpg"/><Relationship Id="rId2" Type="http://schemas.openxmlformats.org/officeDocument/2006/relationships/image" Target="../media/f05fb79a82b9d57e53116c8ce0d146f1.jpg"/><Relationship Id="rId3" Type="http://schemas.openxmlformats.org/officeDocument/2006/relationships/image" Target="../media/4e3c55b3ae9a2b66de678fb743e52158.jpg"/><Relationship Id="rId4" Type="http://schemas.openxmlformats.org/officeDocument/2006/relationships/image" Target="../media/8fddef52a466fde9e8faf8f783e04e02.jpg"/><Relationship Id="rId5" Type="http://schemas.openxmlformats.org/officeDocument/2006/relationships/image" Target="../media/c58e3199dfe260f4bfc5f44c835a91f8.jpg"/><Relationship Id="rId6" Type="http://schemas.openxmlformats.org/officeDocument/2006/relationships/image" Target="../media/5ce0b80fd175c2a13947b979fdedadca.jpg"/><Relationship Id="rId7" Type="http://schemas.openxmlformats.org/officeDocument/2006/relationships/image" Target="../media/1b16eab8a7a748aef670bb016135ac27.jpg"/><Relationship Id="rId8" Type="http://schemas.openxmlformats.org/officeDocument/2006/relationships/image" Target="../media/4fe6fe1a302f687c49c2878605bbff27.jpg"/><Relationship Id="rId9" Type="http://schemas.openxmlformats.org/officeDocument/2006/relationships/image" Target="../media/87eedd522e20e68ef1c4130046e5bccb.jpg"/><Relationship Id="rId10" Type="http://schemas.openxmlformats.org/officeDocument/2006/relationships/image" Target="../media/438a3c09502f40c8dc82924999cb2792.jpg"/><Relationship Id="rId11" Type="http://schemas.openxmlformats.org/officeDocument/2006/relationships/image" Target="../media/24291f00533dab48cf2d1f6bcb5515fd.jpg"/><Relationship Id="rId12" Type="http://schemas.openxmlformats.org/officeDocument/2006/relationships/image" Target="../media/56a4738d51fbea2ff9ae3445017798df.jpg"/><Relationship Id="rId13" Type="http://schemas.openxmlformats.org/officeDocument/2006/relationships/image" Target="../media/0f598d4fe7ea356127bd307cf515f982.JPG"/><Relationship Id="rId14" Type="http://schemas.openxmlformats.org/officeDocument/2006/relationships/image" Target="../media/fe057e567b7255c7227ef485a2fe2106.JPG"/><Relationship Id="rId15" Type="http://schemas.openxmlformats.org/officeDocument/2006/relationships/image" Target="../media/2c0cc0e8d92bee0adcee09327a4d808e.JPG"/><Relationship Id="rId16" Type="http://schemas.openxmlformats.org/officeDocument/2006/relationships/image" Target="../media/422af4a5c83e03fc4a1b2fb6b36c8d62.jpg"/><Relationship Id="rId17" Type="http://schemas.openxmlformats.org/officeDocument/2006/relationships/image" Target="../media/cb8ff4a7f221aaece97507a2c1bde593.jpg"/><Relationship Id="rId18" Type="http://schemas.openxmlformats.org/officeDocument/2006/relationships/image" Target="../media/7027f3da36c1dffc5a1e4ff1e6fd3144.jpg"/><Relationship Id="rId19" Type="http://schemas.openxmlformats.org/officeDocument/2006/relationships/image" Target="../media/fc2ecab953cbe22a0c2c8b1d10434718.jpg"/><Relationship Id="rId20" Type="http://schemas.openxmlformats.org/officeDocument/2006/relationships/image" Target="../media/da9e176b95eb52be02b4ccff18fc06eb.jpg"/><Relationship Id="rId21" Type="http://schemas.openxmlformats.org/officeDocument/2006/relationships/image" Target="../media/27fe9602ecc6b12c98969fe63ce50986.jpg"/><Relationship Id="rId22" Type="http://schemas.openxmlformats.org/officeDocument/2006/relationships/image" Target="../media/6f521ea7c3d6c76739b92ce3825b5cc3.jpg"/><Relationship Id="rId23" Type="http://schemas.openxmlformats.org/officeDocument/2006/relationships/image" Target="../media/5f98bbe5203acc8056c49a4015db0574.jpg"/><Relationship Id="rId24" Type="http://schemas.openxmlformats.org/officeDocument/2006/relationships/image" Target="../media/d125ea26d44bb9a3d9570c69c4515ec3.jpg"/><Relationship Id="rId25" Type="http://schemas.openxmlformats.org/officeDocument/2006/relationships/image" Target="../media/55776c5cb049ff388accb181057b4af5.jpg"/><Relationship Id="rId26" Type="http://schemas.openxmlformats.org/officeDocument/2006/relationships/image" Target="../media/f33cd7eb927820ed2764a93c9f76cc3c.jpg"/><Relationship Id="rId27" Type="http://schemas.openxmlformats.org/officeDocument/2006/relationships/image" Target="../media/0abc9582e094cb4e584bfcc38cc7b41e.jpg"/><Relationship Id="rId28" Type="http://schemas.openxmlformats.org/officeDocument/2006/relationships/image" Target="../media/325744db77dc3f1f21b308acc3185990.jpg"/><Relationship Id="rId29" Type="http://schemas.openxmlformats.org/officeDocument/2006/relationships/image" Target="../media/222bbe2092fbbede14690e902ae306fe.jpg"/><Relationship Id="rId30" Type="http://schemas.openxmlformats.org/officeDocument/2006/relationships/image" Target="../media/74e475272c353dcbcbcda7767f9b1ac0.jpg"/><Relationship Id="rId31" Type="http://schemas.openxmlformats.org/officeDocument/2006/relationships/image" Target="../media/4de0d0fa990d95f1532788e09c335df6.jpg"/><Relationship Id="rId32" Type="http://schemas.openxmlformats.org/officeDocument/2006/relationships/image" Target="../media/004a9d81cb41403907371dac56aa2960.jpg"/><Relationship Id="rId33" Type="http://schemas.openxmlformats.org/officeDocument/2006/relationships/image" Target="../media/93806522c0d277345809e91d467a7917.jp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ee85add4ab245521a052082881f73b83.jpg"/><Relationship Id="rId2" Type="http://schemas.openxmlformats.org/officeDocument/2006/relationships/image" Target="../media/3a7c67330d5b801a301997311026b918.jpg"/><Relationship Id="rId3" Type="http://schemas.openxmlformats.org/officeDocument/2006/relationships/image" Target="../media/e5701d3367db7d15528542d105862ff6.jpg"/><Relationship Id="rId4" Type="http://schemas.openxmlformats.org/officeDocument/2006/relationships/image" Target="../media/69610e83f38e449814a79740c3776d7d.jpg"/><Relationship Id="rId5" Type="http://schemas.openxmlformats.org/officeDocument/2006/relationships/image" Target="../media/fe1dab3591161a7cec2fc0c92aaf93c5.jpg"/><Relationship Id="rId6" Type="http://schemas.openxmlformats.org/officeDocument/2006/relationships/image" Target="../media/ad8b4ec444035446707ae71f4dacffa5.jpg"/><Relationship Id="rId7" Type="http://schemas.openxmlformats.org/officeDocument/2006/relationships/image" Target="../media/3127c0296b3ed5f54e8b25c595a0b58b.jpg"/><Relationship Id="rId8" Type="http://schemas.openxmlformats.org/officeDocument/2006/relationships/image" Target="../media/0aa6d04d39754f15f3debb5d42547dc4.jpg"/><Relationship Id="rId9" Type="http://schemas.openxmlformats.org/officeDocument/2006/relationships/image" Target="../media/92fe0ed33d616320fd60e6073ff541a9.jpg"/><Relationship Id="rId10" Type="http://schemas.openxmlformats.org/officeDocument/2006/relationships/image" Target="../media/68d9b45c500d6ff94b0d43a429a46629.jpg"/><Relationship Id="rId11" Type="http://schemas.openxmlformats.org/officeDocument/2006/relationships/image" Target="../media/433d9f8d51aa7611b5119b19a3776bb2.jpg"/><Relationship Id="rId12" Type="http://schemas.openxmlformats.org/officeDocument/2006/relationships/image" Target="../media/c035b065e7c6a6d1fd2e1daeb4b4e243.jpg"/><Relationship Id="rId13" Type="http://schemas.openxmlformats.org/officeDocument/2006/relationships/image" Target="../media/b2c0273970fbccbe96c9fcec469efca3.jpg"/><Relationship Id="rId14" Type="http://schemas.openxmlformats.org/officeDocument/2006/relationships/image" Target="../media/963355944dc707bb803897239374a774.jpg"/><Relationship Id="rId15" Type="http://schemas.openxmlformats.org/officeDocument/2006/relationships/image" Target="../media/878e1b8208104614188554d4c8e5c175.jpg"/><Relationship Id="rId16" Type="http://schemas.openxmlformats.org/officeDocument/2006/relationships/image" Target="../media/15178dc488bce0154e6209c66ef82d54.jpg"/><Relationship Id="rId17" Type="http://schemas.openxmlformats.org/officeDocument/2006/relationships/image" Target="../media/522fe89743146395f017252c25c109b3.jpg"/><Relationship Id="rId18" Type="http://schemas.openxmlformats.org/officeDocument/2006/relationships/image" Target="../media/748685fe7bd3f794918090decb907e8d.JPG"/><Relationship Id="rId19" Type="http://schemas.openxmlformats.org/officeDocument/2006/relationships/image" Target="../media/34f67e9d4d6fe034dce5a550069d9364.JPG"/><Relationship Id="rId20" Type="http://schemas.openxmlformats.org/officeDocument/2006/relationships/image" Target="../media/f19a2556781c563587f657fe03682c6b.jpg"/><Relationship Id="rId21" Type="http://schemas.openxmlformats.org/officeDocument/2006/relationships/image" Target="../media/6d1c6da541bb87ccf36892766dad1c2f.jpg"/><Relationship Id="rId22" Type="http://schemas.openxmlformats.org/officeDocument/2006/relationships/image" Target="../media/1fd59360e21ea08fb6c10be79b82f019.jpg"/><Relationship Id="rId23" Type="http://schemas.openxmlformats.org/officeDocument/2006/relationships/image" Target="../media/5da24b17a4dc2fc6a79656a8fcec5616.jpg"/><Relationship Id="rId24" Type="http://schemas.openxmlformats.org/officeDocument/2006/relationships/image" Target="../media/225ed2ee7434be93c377639df79b9076.jpg"/><Relationship Id="rId25" Type="http://schemas.openxmlformats.org/officeDocument/2006/relationships/image" Target="../media/d2ce2439224ff50c402ad1735d2dda33.jpg"/><Relationship Id="rId26" Type="http://schemas.openxmlformats.org/officeDocument/2006/relationships/image" Target="../media/84860d52524decd3b6a44151ceca16ba.jpg"/><Relationship Id="rId27" Type="http://schemas.openxmlformats.org/officeDocument/2006/relationships/image" Target="../media/9bc5ac5479aca05e7993651bcb33a9df.jpg"/><Relationship Id="rId28" Type="http://schemas.openxmlformats.org/officeDocument/2006/relationships/image" Target="../media/05109c28581143d94e6a98fc01739708.jpg"/><Relationship Id="rId29" Type="http://schemas.openxmlformats.org/officeDocument/2006/relationships/image" Target="../media/f81ee1afebfa6ea294cb637e708e3bbe.jpg"/><Relationship Id="rId30" Type="http://schemas.openxmlformats.org/officeDocument/2006/relationships/image" Target="../media/ac2885264915648133ba2173561a1e7b.jpg"/><Relationship Id="rId31" Type="http://schemas.openxmlformats.org/officeDocument/2006/relationships/image" Target="../media/63ef990fcd2f96df8747975b91094555.jpg"/><Relationship Id="rId32" Type="http://schemas.openxmlformats.org/officeDocument/2006/relationships/image" Target="../media/95d829b4144ff85b931b1d57d8f83648.jp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ffcab63698e492297d9ffa3da274557c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75247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92</xdr:row>
      <xdr:rowOff>47625</xdr:rowOff>
    </xdr:from>
    <xdr:ext cx="857250" cy="8572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93</xdr:row>
      <xdr:rowOff>47625</xdr:rowOff>
    </xdr:from>
    <xdr:ext cx="857250" cy="8572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94</xdr:row>
      <xdr:rowOff>47625</xdr:rowOff>
    </xdr:from>
    <xdr:ext cx="857250" cy="8572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95</xdr:row>
      <xdr:rowOff>47625</xdr:rowOff>
    </xdr:from>
    <xdr:ext cx="857250" cy="8572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96</xdr:row>
      <xdr:rowOff>47625</xdr:rowOff>
    </xdr:from>
    <xdr:ext cx="857250" cy="8572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97</xdr:row>
      <xdr:rowOff>47625</xdr:rowOff>
    </xdr:from>
    <xdr:ext cx="857250" cy="8572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98</xdr:row>
      <xdr:rowOff>47625</xdr:rowOff>
    </xdr:from>
    <xdr:ext cx="857250" cy="8572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99</xdr:row>
      <xdr:rowOff>47625</xdr:rowOff>
    </xdr:from>
    <xdr:ext cx="857250" cy="8572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100</xdr:row>
      <xdr:rowOff>47625</xdr:rowOff>
    </xdr:from>
    <xdr:ext cx="857250" cy="8572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101</xdr:row>
      <xdr:rowOff>47625</xdr:rowOff>
    </xdr:from>
    <xdr:ext cx="857250" cy="8572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102</xdr:row>
      <xdr:rowOff>47625</xdr:rowOff>
    </xdr:from>
    <xdr:ext cx="857250" cy="8572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103</xdr:row>
      <xdr:rowOff>47625</xdr:rowOff>
    </xdr:from>
    <xdr:ext cx="857250" cy="8572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104</xdr:row>
      <xdr:rowOff>47625</xdr:rowOff>
    </xdr:from>
    <xdr:ext cx="857250" cy="8572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105</xdr:row>
      <xdr:rowOff>47625</xdr:rowOff>
    </xdr:from>
    <xdr:ext cx="857250" cy="8572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106</xdr:row>
      <xdr:rowOff>47625</xdr:rowOff>
    </xdr:from>
    <xdr:ext cx="857250" cy="8572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107</xdr:row>
      <xdr:rowOff>47625</xdr:rowOff>
    </xdr:from>
    <xdr:ext cx="857250" cy="8572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108</xdr:row>
      <xdr:rowOff>47625</xdr:rowOff>
    </xdr:from>
    <xdr:ext cx="857250" cy="8572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109</xdr:row>
      <xdr:rowOff>47625</xdr:rowOff>
    </xdr:from>
    <xdr:ext cx="857250" cy="857250"/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110</xdr:row>
      <xdr:rowOff>47625</xdr:rowOff>
    </xdr:from>
    <xdr:ext cx="857250" cy="857250"/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111</xdr:row>
      <xdr:rowOff>47625</xdr:rowOff>
    </xdr:from>
    <xdr:ext cx="857250" cy="857250"/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112</xdr:row>
      <xdr:rowOff>47625</xdr:rowOff>
    </xdr:from>
    <xdr:ext cx="857250" cy="857250"/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113</xdr:row>
      <xdr:rowOff>47625</xdr:rowOff>
    </xdr:from>
    <xdr:ext cx="857250" cy="857250"/>
    <xdr:pic>
      <xdr:nvPicPr>
        <xdr:cNvPr id="112" name="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114</xdr:row>
      <xdr:rowOff>47625</xdr:rowOff>
    </xdr:from>
    <xdr:ext cx="857250" cy="857250"/>
    <xdr:pic>
      <xdr:nvPicPr>
        <xdr:cNvPr id="113" name="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115</xdr:row>
      <xdr:rowOff>47625</xdr:rowOff>
    </xdr:from>
    <xdr:ext cx="857250" cy="857250"/>
    <xdr:pic>
      <xdr:nvPicPr>
        <xdr:cNvPr id="114" name="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116</xdr:row>
      <xdr:rowOff>47625</xdr:rowOff>
    </xdr:from>
    <xdr:ext cx="857250" cy="857250"/>
    <xdr:pic>
      <xdr:nvPicPr>
        <xdr:cNvPr id="115" name="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117</xdr:row>
      <xdr:rowOff>47625</xdr:rowOff>
    </xdr:from>
    <xdr:ext cx="857250" cy="857250"/>
    <xdr:pic>
      <xdr:nvPicPr>
        <xdr:cNvPr id="116" name="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118</xdr:row>
      <xdr:rowOff>47625</xdr:rowOff>
    </xdr:from>
    <xdr:ext cx="857250" cy="857250"/>
    <xdr:pic>
      <xdr:nvPicPr>
        <xdr:cNvPr id="117" name="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119</xdr:row>
      <xdr:rowOff>47625</xdr:rowOff>
    </xdr:from>
    <xdr:ext cx="857250" cy="857250"/>
    <xdr:pic>
      <xdr:nvPicPr>
        <xdr:cNvPr id="118" name="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120</xdr:row>
      <xdr:rowOff>47625</xdr:rowOff>
    </xdr:from>
    <xdr:ext cx="857250" cy="857250"/>
    <xdr:pic>
      <xdr:nvPicPr>
        <xdr:cNvPr id="119" name="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121</xdr:row>
      <xdr:rowOff>47625</xdr:rowOff>
    </xdr:from>
    <xdr:ext cx="857250" cy="857250"/>
    <xdr:pic>
      <xdr:nvPicPr>
        <xdr:cNvPr id="120" name="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122</xdr:row>
      <xdr:rowOff>47625</xdr:rowOff>
    </xdr:from>
    <xdr:ext cx="857250" cy="857250"/>
    <xdr:pic>
      <xdr:nvPicPr>
        <xdr:cNvPr id="121" name="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planeta-konfet.ru" TargetMode="Externa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C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4" max="4" width="3" customWidth="true" style="0"/>
    <col min="10" max="10" width="1" customWidth="true" style="0"/>
    <col min="15" max="15" width="4" customWidth="true" style="0"/>
  </cols>
  <sheetData>
    <row r="1" spans="1:29">
      <c r="A1" s="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1"/>
      <c r="B7" s="1" t="s">
        <v>0</v>
      </c>
      <c r="C7" s="1"/>
      <c r="D7" s="1"/>
      <c r="E7" s="3" t="s"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2" t="s">
        <v>2</v>
      </c>
      <c r="C9" s="1"/>
      <c r="D9" s="1"/>
      <c r="E9" s="1"/>
      <c r="F9" s="1"/>
      <c r="G9" s="1"/>
      <c r="H9" s="12"/>
      <c r="I9" s="15"/>
      <c r="J9" s="15"/>
      <c r="K9" s="15"/>
      <c r="L9" s="15"/>
      <c r="M9" s="15"/>
      <c r="N9" s="15"/>
      <c r="O9" s="1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customHeight="1" ht="20">
      <c r="A10" s="1"/>
      <c r="B10" s="3" t="s">
        <v>3</v>
      </c>
      <c r="C10" s="1"/>
      <c r="D10" s="1"/>
      <c r="E10" s="1"/>
      <c r="F10" s="1"/>
      <c r="G10" s="1"/>
      <c r="H10" s="13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customHeight="1" ht="20">
      <c r="A11" s="1"/>
      <c r="B11" s="3" t="s">
        <v>4</v>
      </c>
      <c r="C11" s="1"/>
      <c r="D11" s="1"/>
      <c r="E11" s="1"/>
      <c r="F11" s="1"/>
      <c r="G11" s="1"/>
      <c r="H11" s="13"/>
      <c r="I11" s="1"/>
      <c r="J11" s="1"/>
      <c r="K11" s="2" t="s">
        <v>25</v>
      </c>
      <c r="L11" s="1"/>
      <c r="M11" s="1"/>
      <c r="N11" s="1"/>
      <c r="O11" s="1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customHeight="1" ht="20">
      <c r="A12" s="1"/>
      <c r="B12" s="3" t="s">
        <v>5</v>
      </c>
      <c r="C12" s="1"/>
      <c r="D12" s="1"/>
      <c r="E12" s="1"/>
      <c r="F12" s="1"/>
      <c r="G12" s="1"/>
      <c r="H12" s="13"/>
      <c r="I12" s="1"/>
      <c r="J12" s="1"/>
      <c r="K12" s="1"/>
      <c r="L12" s="1"/>
      <c r="M12" s="1"/>
      <c r="N12" s="1"/>
      <c r="O12" s="1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customHeight="1" ht="20">
      <c r="A13" s="1"/>
      <c r="B13" s="3" t="s">
        <v>6</v>
      </c>
      <c r="C13" s="1"/>
      <c r="D13" s="1"/>
      <c r="E13" s="1"/>
      <c r="F13" s="1"/>
      <c r="G13" s="1"/>
      <c r="H13" s="13"/>
      <c r="I13" s="4" t="s">
        <v>17</v>
      </c>
      <c r="J13" s="1"/>
      <c r="K13" s="7"/>
      <c r="L13" s="7"/>
      <c r="M13" s="7"/>
      <c r="N13" s="7"/>
      <c r="O13" s="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customHeight="1" ht="20">
      <c r="A14" s="1"/>
      <c r="B14" s="3" t="s">
        <v>7</v>
      </c>
      <c r="C14" s="1"/>
      <c r="D14" s="1"/>
      <c r="E14" s="1"/>
      <c r="F14" s="1"/>
      <c r="G14" s="1"/>
      <c r="H14" s="13"/>
      <c r="I14" s="4" t="s">
        <v>18</v>
      </c>
      <c r="J14" s="1"/>
      <c r="K14" s="8"/>
      <c r="L14" s="7"/>
      <c r="M14" s="7"/>
      <c r="N14" s="7"/>
      <c r="O14" s="1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customHeight="1" ht="20">
      <c r="A15" s="1"/>
      <c r="B15" s="3" t="s">
        <v>8</v>
      </c>
      <c r="C15" s="1"/>
      <c r="D15" s="1"/>
      <c r="E15" s="1"/>
      <c r="F15" s="1"/>
      <c r="G15" s="1"/>
      <c r="H15" s="13"/>
      <c r="I15" s="4" t="s">
        <v>19</v>
      </c>
      <c r="J15" s="1"/>
      <c r="K15" s="8"/>
      <c r="L15" s="7"/>
      <c r="M15" s="7"/>
      <c r="N15" s="7"/>
      <c r="O15" s="1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customHeight="1" ht="20">
      <c r="A16" s="1"/>
      <c r="B16" s="3" t="s">
        <v>9</v>
      </c>
      <c r="C16" s="1"/>
      <c r="D16" s="1"/>
      <c r="E16" s="1"/>
      <c r="F16" s="1"/>
      <c r="G16" s="1"/>
      <c r="H16" s="13"/>
      <c r="I16" s="4" t="s">
        <v>20</v>
      </c>
      <c r="J16" s="1"/>
      <c r="K16" s="8"/>
      <c r="L16" s="7"/>
      <c r="M16" s="7"/>
      <c r="N16" s="7"/>
      <c r="O16" s="1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Height="1" ht="20">
      <c r="A17" s="1"/>
      <c r="B17" s="3" t="s">
        <v>10</v>
      </c>
      <c r="C17" s="1"/>
      <c r="D17" s="1"/>
      <c r="E17" s="1"/>
      <c r="F17" s="1"/>
      <c r="G17" s="1"/>
      <c r="H17" s="13"/>
      <c r="I17" s="4" t="s">
        <v>21</v>
      </c>
      <c r="J17" s="1"/>
      <c r="K17" s="10"/>
      <c r="L17" s="10"/>
      <c r="M17" s="10"/>
      <c r="N17" s="10"/>
      <c r="O17" s="1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customHeight="1" ht="20">
      <c r="A18" s="1"/>
      <c r="B18" s="3" t="s">
        <v>11</v>
      </c>
      <c r="C18" s="1"/>
      <c r="D18" s="1"/>
      <c r="E18" s="1"/>
      <c r="F18" s="1"/>
      <c r="G18" s="1"/>
      <c r="H18" s="13"/>
      <c r="I18" s="4"/>
      <c r="J18" s="1"/>
      <c r="K18" s="11"/>
      <c r="L18" s="11"/>
      <c r="M18" s="11"/>
      <c r="N18" s="11"/>
      <c r="O18" s="1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customHeight="1" ht="20">
      <c r="A19" s="1"/>
      <c r="B19" s="3" t="s">
        <v>12</v>
      </c>
      <c r="C19" s="1"/>
      <c r="D19" s="1"/>
      <c r="E19" s="1"/>
      <c r="F19" s="1"/>
      <c r="G19" s="1"/>
      <c r="H19" s="13"/>
      <c r="I19" s="4"/>
      <c r="J19" s="1"/>
      <c r="K19" s="1"/>
      <c r="L19" s="1"/>
      <c r="M19" s="1"/>
      <c r="N19" s="1"/>
      <c r="O19" s="1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customHeight="1" ht="20">
      <c r="A20" s="1"/>
      <c r="B20" s="3" t="s">
        <v>13</v>
      </c>
      <c r="C20" s="1"/>
      <c r="D20" s="1"/>
      <c r="E20" s="1"/>
      <c r="F20" s="1"/>
      <c r="G20" s="1"/>
      <c r="H20" s="13"/>
      <c r="I20" s="4" t="s">
        <v>22</v>
      </c>
      <c r="J20" s="1"/>
      <c r="K20" s="5">
        <f>'Конфеты кислые'!W34+'Конфеты сладкие'!W64+'Снеки'!W93+'Конфеты весовые'!W53+'Товары для жизни'!W124+'Печенье и пирожное'!W36+'Желе, зефир и мармелад'!W35+'Жевательные резинки'!W4+'Продукты быстрого приготовления'!W23+'Напитки'!W63+'Чипсы'!W58+'Леденцы'!W6+'Моти'!W15+'Скидки'!W8</f>
        <v>0</v>
      </c>
      <c r="L20" s="1"/>
      <c r="M20" s="1"/>
      <c r="N20" s="1"/>
      <c r="O20" s="1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customHeight="1" ht="20">
      <c r="A21" s="1"/>
      <c r="B21" s="3" t="s">
        <v>14</v>
      </c>
      <c r="C21" s="1"/>
      <c r="D21" s="1"/>
      <c r="E21" s="1"/>
      <c r="F21" s="1"/>
      <c r="G21" s="1"/>
      <c r="H21" s="13"/>
      <c r="I21" s="4" t="s">
        <v>23</v>
      </c>
      <c r="J21" s="1"/>
      <c r="K21" s="5">
        <f>ROUND(IF(AND(K20&gt;=0,K20&lt;250000), K20*0/100, IF(AND(K20&gt;=250000,K20&lt;500000), K20*5/100, IF(AND(K20&gt;=500000,K20&lt;700000), K20*8/100, IF(AND(K20&gt;=700000,K20&lt;1000000000), K20*10/100, 0)))),0)</f>
        <v>0</v>
      </c>
      <c r="L21" s="1"/>
      <c r="M21" s="1"/>
      <c r="N21" s="1"/>
      <c r="O21" s="1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customHeight="1" ht="20">
      <c r="A22" s="1"/>
      <c r="B22" s="3" t="s">
        <v>15</v>
      </c>
      <c r="C22" s="1"/>
      <c r="D22" s="1"/>
      <c r="E22" s="1"/>
      <c r="F22" s="1"/>
      <c r="G22" s="1"/>
      <c r="H22" s="13"/>
      <c r="I22" s="4" t="s">
        <v>24</v>
      </c>
      <c r="J22" s="1"/>
      <c r="K22" s="5">
        <f>K20-K21</f>
        <v>0</v>
      </c>
      <c r="L22" s="1"/>
      <c r="M22" s="1"/>
      <c r="N22" s="1"/>
      <c r="O22" s="1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customHeight="1" ht="20">
      <c r="A23" s="1"/>
      <c r="B23" s="3" t="s">
        <v>16</v>
      </c>
      <c r="C23" s="1"/>
      <c r="D23" s="1"/>
      <c r="E23" s="1"/>
      <c r="F23" s="1"/>
      <c r="G23" s="1"/>
      <c r="H23" s="13"/>
      <c r="I23" s="1"/>
      <c r="J23" s="1"/>
      <c r="K23" s="1"/>
      <c r="L23" s="1"/>
      <c r="M23" s="1"/>
      <c r="N23" s="1"/>
      <c r="O23" s="1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customHeight="1" ht="20">
      <c r="A24" s="1"/>
      <c r="B24" s="3"/>
      <c r="C24" s="1"/>
      <c r="D24" s="1"/>
      <c r="E24" s="1"/>
      <c r="F24" s="1"/>
      <c r="G24" s="1"/>
      <c r="H24" s="13"/>
      <c r="I24" s="1"/>
      <c r="J24" s="1"/>
      <c r="K24" s="1"/>
      <c r="L24" s="1"/>
      <c r="M24" s="1"/>
      <c r="N24" s="1"/>
      <c r="O24" s="1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A25" s="1"/>
      <c r="B25" s="1"/>
      <c r="C25" s="1"/>
      <c r="D25" s="1"/>
      <c r="E25" s="1"/>
      <c r="F25" s="1"/>
      <c r="G25" s="1"/>
      <c r="H25" s="14"/>
      <c r="I25" s="6"/>
      <c r="J25" s="6"/>
      <c r="K25" s="6"/>
      <c r="L25" s="6"/>
      <c r="M25" s="6"/>
      <c r="N25" s="6"/>
      <c r="O25" s="1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</sheetData>
  <mergeCells>
    <mergeCell ref="K20:L20"/>
    <mergeCell ref="K21:L21"/>
    <mergeCell ref="K22:L22"/>
    <mergeCell ref="K13:N13"/>
    <mergeCell ref="K14:N14"/>
    <mergeCell ref="K15:N15"/>
    <mergeCell ref="K16:N16"/>
    <mergeCell ref="K17:N18"/>
  </mergeCells>
  <hyperlinks>
    <hyperlink ref="E7" r:id="rId_hyperlink_1"/>
    <hyperlink ref="B10" location="'Конфеты кислые'!A1"/>
    <hyperlink ref="B11" location="'Конфеты сладкие'!A1"/>
    <hyperlink ref="B12" location="'Снеки'!A1"/>
    <hyperlink ref="B13" location="'Конфеты весовые'!A1"/>
    <hyperlink ref="B14" location="'Товары для жизни'!A1"/>
    <hyperlink ref="B15" location="'Печенье и пирожное'!A1"/>
    <hyperlink ref="B16" location="'Желе, зефир и мармелад'!A1"/>
    <hyperlink ref="B17" location="'Жевательные резинки'!A1"/>
    <hyperlink ref="B18" location="'Продукты быстрого приготовления'!A1"/>
    <hyperlink ref="B19" location="'Напитки'!A1"/>
    <hyperlink ref="B20" location="'Чипсы'!A1"/>
    <hyperlink ref="B21" location="'Леденцы'!A1"/>
    <hyperlink ref="B22" location="'Моти'!A1"/>
    <hyperlink ref="B23" location="'Скидки'!A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23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1215</v>
      </c>
      <c r="C3" s="21" t="s">
        <v>1216</v>
      </c>
      <c r="D3" s="22"/>
      <c r="E3" s="22">
        <v>2268.0</v>
      </c>
      <c r="F3" s="29"/>
      <c r="G3" s="29">
        <v>126.0</v>
      </c>
      <c r="H3" s="32"/>
      <c r="I3" s="32">
        <v>119.7</v>
      </c>
      <c r="J3" s="35"/>
      <c r="K3" s="35">
        <v>115.92</v>
      </c>
      <c r="L3" s="38"/>
      <c r="M3" s="38">
        <v>113.4</v>
      </c>
      <c r="N3" s="23">
        <v>1</v>
      </c>
      <c r="O3" s="23">
        <v>18</v>
      </c>
      <c r="P3" s="21">
        <v>110</v>
      </c>
      <c r="Q3" s="23" t="s">
        <v>50</v>
      </c>
      <c r="R3" s="21"/>
      <c r="S3" s="26"/>
      <c r="T3" s="21">
        <v>5</v>
      </c>
      <c r="U3" s="26"/>
      <c r="V3" s="21">
        <f>S3*N3+U3*O3*N3</f>
        <v>0</v>
      </c>
      <c r="W3" s="22">
        <f>S3*D3+U3*E3</f>
        <v>0</v>
      </c>
      <c r="X3" s="40" t="s">
        <v>1217</v>
      </c>
    </row>
    <row r="4" spans="1:24" customHeight="1" ht="75.5">
      <c r="A4" s="21"/>
      <c r="B4" s="21" t="s">
        <v>1218</v>
      </c>
      <c r="C4" s="21" t="s">
        <v>1219</v>
      </c>
      <c r="D4" s="22"/>
      <c r="E4" s="22">
        <v>2430.0</v>
      </c>
      <c r="F4" s="29"/>
      <c r="G4" s="29">
        <v>135.0</v>
      </c>
      <c r="H4" s="32"/>
      <c r="I4" s="32">
        <v>128.25</v>
      </c>
      <c r="J4" s="35"/>
      <c r="K4" s="35">
        <v>124.2</v>
      </c>
      <c r="L4" s="38"/>
      <c r="M4" s="38">
        <v>121.5</v>
      </c>
      <c r="N4" s="23">
        <v>1</v>
      </c>
      <c r="O4" s="23">
        <v>18</v>
      </c>
      <c r="P4" s="21">
        <v>135</v>
      </c>
      <c r="Q4" s="23" t="s">
        <v>50</v>
      </c>
      <c r="R4" s="21"/>
      <c r="S4" s="26"/>
      <c r="T4" s="21">
        <v>7</v>
      </c>
      <c r="U4" s="26"/>
      <c r="V4" s="21">
        <f>S4*N4+U4*O4*N4</f>
        <v>0</v>
      </c>
      <c r="W4" s="22">
        <f>S4*D4+U4*E4</f>
        <v>0</v>
      </c>
      <c r="X4" s="40" t="s">
        <v>1220</v>
      </c>
    </row>
    <row r="5" spans="1:24" customHeight="1" ht="75.5">
      <c r="A5" s="21"/>
      <c r="B5" s="21" t="s">
        <v>1221</v>
      </c>
      <c r="C5" s="21" t="s">
        <v>1222</v>
      </c>
      <c r="D5" s="22"/>
      <c r="E5" s="22">
        <v>2268.0</v>
      </c>
      <c r="F5" s="29"/>
      <c r="G5" s="29">
        <v>126.0</v>
      </c>
      <c r="H5" s="32"/>
      <c r="I5" s="32">
        <v>119.7</v>
      </c>
      <c r="J5" s="35"/>
      <c r="K5" s="35">
        <v>115.92</v>
      </c>
      <c r="L5" s="38"/>
      <c r="M5" s="38">
        <v>113.4</v>
      </c>
      <c r="N5" s="23">
        <v>1</v>
      </c>
      <c r="O5" s="23">
        <v>18</v>
      </c>
      <c r="P5" s="21">
        <v>96</v>
      </c>
      <c r="Q5" s="23" t="s">
        <v>50</v>
      </c>
      <c r="R5" s="21"/>
      <c r="S5" s="26"/>
      <c r="T5" s="21">
        <v>2</v>
      </c>
      <c r="U5" s="26"/>
      <c r="V5" s="21">
        <f>S5*N5+U5*O5*N5</f>
        <v>0</v>
      </c>
      <c r="W5" s="22">
        <f>S5*D5+U5*E5</f>
        <v>0</v>
      </c>
      <c r="X5" s="40" t="s">
        <v>1223</v>
      </c>
    </row>
    <row r="6" spans="1:24" customHeight="1" ht="75.5">
      <c r="A6" s="21"/>
      <c r="B6" s="21" t="s">
        <v>1224</v>
      </c>
      <c r="C6" s="21" t="s">
        <v>1225</v>
      </c>
      <c r="D6" s="22"/>
      <c r="E6" s="22">
        <v>2430.0</v>
      </c>
      <c r="F6" s="29"/>
      <c r="G6" s="29">
        <v>135.0</v>
      </c>
      <c r="H6" s="32"/>
      <c r="I6" s="32">
        <v>128.25</v>
      </c>
      <c r="J6" s="35"/>
      <c r="K6" s="35">
        <v>124.2</v>
      </c>
      <c r="L6" s="38"/>
      <c r="M6" s="38">
        <v>121.5</v>
      </c>
      <c r="N6" s="23">
        <v>1</v>
      </c>
      <c r="O6" s="23">
        <v>18</v>
      </c>
      <c r="P6" s="21">
        <v>121</v>
      </c>
      <c r="Q6" s="23" t="s">
        <v>50</v>
      </c>
      <c r="R6" s="21"/>
      <c r="S6" s="26"/>
      <c r="T6" s="21">
        <v>7</v>
      </c>
      <c r="U6" s="26"/>
      <c r="V6" s="21">
        <f>S6*N6+U6*O6*N6</f>
        <v>0</v>
      </c>
      <c r="W6" s="22">
        <f>S6*D6+U6*E6</f>
        <v>0</v>
      </c>
      <c r="X6" s="40" t="s">
        <v>1226</v>
      </c>
    </row>
    <row r="7" spans="1:24" customHeight="1" ht="75.5">
      <c r="A7" s="21"/>
      <c r="B7" s="21" t="s">
        <v>1227</v>
      </c>
      <c r="C7" s="21" t="s">
        <v>1228</v>
      </c>
      <c r="D7" s="22"/>
      <c r="E7" s="22">
        <v>2052.0</v>
      </c>
      <c r="F7" s="29"/>
      <c r="G7" s="29">
        <v>171.0</v>
      </c>
      <c r="H7" s="32"/>
      <c r="I7" s="32">
        <v>162.45</v>
      </c>
      <c r="J7" s="35"/>
      <c r="K7" s="35">
        <v>157.32</v>
      </c>
      <c r="L7" s="38"/>
      <c r="M7" s="38">
        <v>153.9</v>
      </c>
      <c r="N7" s="23">
        <v>1</v>
      </c>
      <c r="O7" s="23">
        <v>12</v>
      </c>
      <c r="P7" s="21">
        <v>266</v>
      </c>
      <c r="Q7" s="23" t="s">
        <v>50</v>
      </c>
      <c r="R7" s="21"/>
      <c r="S7" s="26"/>
      <c r="T7" s="21">
        <v>2</v>
      </c>
      <c r="U7" s="26"/>
      <c r="V7" s="21">
        <f>S7*N7+U7*O7*N7</f>
        <v>0</v>
      </c>
      <c r="W7" s="22">
        <f>S7*D7+U7*E7</f>
        <v>0</v>
      </c>
      <c r="X7" s="40" t="s">
        <v>1229</v>
      </c>
    </row>
    <row r="8" spans="1:24" customHeight="1" ht="75.5">
      <c r="A8" s="21"/>
      <c r="B8" s="21" t="s">
        <v>1230</v>
      </c>
      <c r="C8" s="21" t="s">
        <v>1231</v>
      </c>
      <c r="D8" s="22"/>
      <c r="E8" s="22">
        <v>3186.0</v>
      </c>
      <c r="F8" s="29"/>
      <c r="G8" s="29">
        <v>177.0</v>
      </c>
      <c r="H8" s="32"/>
      <c r="I8" s="32">
        <v>168.15</v>
      </c>
      <c r="J8" s="35"/>
      <c r="K8" s="35">
        <v>162.84</v>
      </c>
      <c r="L8" s="38"/>
      <c r="M8" s="38">
        <v>159.3</v>
      </c>
      <c r="N8" s="23">
        <v>1</v>
      </c>
      <c r="O8" s="23">
        <v>18</v>
      </c>
      <c r="P8" s="21">
        <v>131</v>
      </c>
      <c r="Q8" s="23" t="s">
        <v>50</v>
      </c>
      <c r="R8" s="21"/>
      <c r="S8" s="26"/>
      <c r="T8" s="21">
        <v>5</v>
      </c>
      <c r="U8" s="26"/>
      <c r="V8" s="21">
        <f>S8*N8+U8*O8*N8</f>
        <v>0</v>
      </c>
      <c r="W8" s="22">
        <f>S8*D8+U8*E8</f>
        <v>0</v>
      </c>
      <c r="X8" s="40" t="s">
        <v>1232</v>
      </c>
    </row>
    <row r="9" spans="1:24" customHeight="1" ht="75.5">
      <c r="A9" s="21"/>
      <c r="B9" s="21" t="s">
        <v>1233</v>
      </c>
      <c r="C9" s="21" t="s">
        <v>1234</v>
      </c>
      <c r="D9" s="22"/>
      <c r="E9" s="22">
        <v>1944.0</v>
      </c>
      <c r="F9" s="29"/>
      <c r="G9" s="29">
        <v>162.0</v>
      </c>
      <c r="H9" s="32"/>
      <c r="I9" s="32">
        <v>153.9</v>
      </c>
      <c r="J9" s="35"/>
      <c r="K9" s="35">
        <v>149.04</v>
      </c>
      <c r="L9" s="38"/>
      <c r="M9" s="38">
        <v>145.8</v>
      </c>
      <c r="N9" s="23">
        <v>1</v>
      </c>
      <c r="O9" s="23">
        <v>12</v>
      </c>
      <c r="P9" s="21">
        <v>228</v>
      </c>
      <c r="Q9" s="23" t="s">
        <v>50</v>
      </c>
      <c r="R9" s="21"/>
      <c r="S9" s="26"/>
      <c r="T9" s="21">
        <v>1</v>
      </c>
      <c r="U9" s="26"/>
      <c r="V9" s="21">
        <f>S9*N9+U9*O9*N9</f>
        <v>0</v>
      </c>
      <c r="W9" s="22">
        <f>S9*D9+U9*E9</f>
        <v>0</v>
      </c>
      <c r="X9" s="40" t="s">
        <v>1235</v>
      </c>
    </row>
    <row r="10" spans="1:24" customHeight="1" ht="75.5">
      <c r="A10" s="21"/>
      <c r="B10" s="21" t="s">
        <v>1236</v>
      </c>
      <c r="C10" s="21" t="s">
        <v>1237</v>
      </c>
      <c r="D10" s="22"/>
      <c r="E10" s="22">
        <v>2646.0</v>
      </c>
      <c r="F10" s="29"/>
      <c r="G10" s="29">
        <v>147.0</v>
      </c>
      <c r="H10" s="32"/>
      <c r="I10" s="32">
        <v>139.65</v>
      </c>
      <c r="J10" s="35"/>
      <c r="K10" s="35">
        <v>135.24</v>
      </c>
      <c r="L10" s="38"/>
      <c r="M10" s="38">
        <v>132.3</v>
      </c>
      <c r="N10" s="23">
        <v>1</v>
      </c>
      <c r="O10" s="23">
        <v>18</v>
      </c>
      <c r="P10" s="21">
        <v>228</v>
      </c>
      <c r="Q10" s="23" t="s">
        <v>50</v>
      </c>
      <c r="R10" s="21"/>
      <c r="S10" s="26"/>
      <c r="T10" s="21">
        <v>1</v>
      </c>
      <c r="U10" s="26"/>
      <c r="V10" s="21">
        <f>S10*N10+U10*O10*N10</f>
        <v>0</v>
      </c>
      <c r="W10" s="22">
        <f>S10*D10+U10*E10</f>
        <v>0</v>
      </c>
      <c r="X10" s="40" t="s">
        <v>1238</v>
      </c>
    </row>
    <row r="11" spans="1:24" customHeight="1" ht="75.5">
      <c r="A11" s="21"/>
      <c r="B11" s="21" t="s">
        <v>1239</v>
      </c>
      <c r="C11" s="21" t="s">
        <v>1240</v>
      </c>
      <c r="D11" s="22"/>
      <c r="E11" s="22">
        <v>1836.0</v>
      </c>
      <c r="F11" s="29"/>
      <c r="G11" s="29">
        <v>153.0</v>
      </c>
      <c r="H11" s="32"/>
      <c r="I11" s="32">
        <v>145.35</v>
      </c>
      <c r="J11" s="35"/>
      <c r="K11" s="35">
        <v>140.76</v>
      </c>
      <c r="L11" s="38"/>
      <c r="M11" s="38">
        <v>137.7</v>
      </c>
      <c r="N11" s="23">
        <v>1</v>
      </c>
      <c r="O11" s="23">
        <v>12</v>
      </c>
      <c r="P11" s="21">
        <v>254</v>
      </c>
      <c r="Q11" s="23" t="s">
        <v>50</v>
      </c>
      <c r="R11" s="21"/>
      <c r="S11" s="26"/>
      <c r="T11" s="21">
        <v>3</v>
      </c>
      <c r="U11" s="26"/>
      <c r="V11" s="21">
        <f>S11*N11+U11*O11*N11</f>
        <v>0</v>
      </c>
      <c r="W11" s="22">
        <f>S11*D11+U11*E11</f>
        <v>0</v>
      </c>
      <c r="X11" s="40" t="s">
        <v>1241</v>
      </c>
    </row>
    <row r="12" spans="1:24" customHeight="1" ht="75.5">
      <c r="A12" s="21"/>
      <c r="B12" s="21" t="s">
        <v>1242</v>
      </c>
      <c r="C12" s="21" t="s">
        <v>1243</v>
      </c>
      <c r="D12" s="22"/>
      <c r="E12" s="22">
        <v>1944.0</v>
      </c>
      <c r="F12" s="29"/>
      <c r="G12" s="29">
        <v>162.0</v>
      </c>
      <c r="H12" s="32"/>
      <c r="I12" s="32">
        <v>153.9</v>
      </c>
      <c r="J12" s="35"/>
      <c r="K12" s="35">
        <v>149.04</v>
      </c>
      <c r="L12" s="38"/>
      <c r="M12" s="38">
        <v>145.8</v>
      </c>
      <c r="N12" s="23">
        <v>1</v>
      </c>
      <c r="O12" s="23">
        <v>12</v>
      </c>
      <c r="P12" s="21">
        <v>229</v>
      </c>
      <c r="Q12" s="23" t="s">
        <v>50</v>
      </c>
      <c r="R12" s="21"/>
      <c r="S12" s="26"/>
      <c r="T12" s="21">
        <v>6</v>
      </c>
      <c r="U12" s="26"/>
      <c r="V12" s="21">
        <f>S12*N12+U12*O12*N12</f>
        <v>0</v>
      </c>
      <c r="W12" s="22">
        <f>S12*D12+U12*E12</f>
        <v>0</v>
      </c>
      <c r="X12" s="40" t="s">
        <v>1244</v>
      </c>
    </row>
    <row r="13" spans="1:24" customHeight="1" ht="75.5">
      <c r="A13" s="21"/>
      <c r="B13" s="21" t="s">
        <v>1245</v>
      </c>
      <c r="C13" s="21" t="s">
        <v>1246</v>
      </c>
      <c r="D13" s="22"/>
      <c r="E13" s="22">
        <v>1836.0</v>
      </c>
      <c r="F13" s="29"/>
      <c r="G13" s="29">
        <v>153.0</v>
      </c>
      <c r="H13" s="32"/>
      <c r="I13" s="32">
        <v>145.35</v>
      </c>
      <c r="J13" s="35"/>
      <c r="K13" s="35">
        <v>140.76</v>
      </c>
      <c r="L13" s="38"/>
      <c r="M13" s="38">
        <v>137.7</v>
      </c>
      <c r="N13" s="23">
        <v>1</v>
      </c>
      <c r="O13" s="23">
        <v>12</v>
      </c>
      <c r="P13" s="21">
        <v>253</v>
      </c>
      <c r="Q13" s="23" t="s">
        <v>50</v>
      </c>
      <c r="R13" s="21"/>
      <c r="S13" s="26"/>
      <c r="T13" s="21">
        <v>1</v>
      </c>
      <c r="U13" s="26"/>
      <c r="V13" s="21">
        <f>S13*N13+U13*O13*N13</f>
        <v>0</v>
      </c>
      <c r="W13" s="22">
        <f>S13*D13+U13*E13</f>
        <v>0</v>
      </c>
      <c r="X13" s="40" t="s">
        <v>1247</v>
      </c>
    </row>
    <row r="14" spans="1:24" customHeight="1" ht="75.5">
      <c r="A14" s="21"/>
      <c r="B14" s="21" t="s">
        <v>1248</v>
      </c>
      <c r="C14" s="21" t="s">
        <v>1249</v>
      </c>
      <c r="D14" s="22"/>
      <c r="E14" s="22">
        <v>2646.0</v>
      </c>
      <c r="F14" s="29"/>
      <c r="G14" s="29">
        <v>147.0</v>
      </c>
      <c r="H14" s="32"/>
      <c r="I14" s="32">
        <v>139.65</v>
      </c>
      <c r="J14" s="35"/>
      <c r="K14" s="35">
        <v>135.24</v>
      </c>
      <c r="L14" s="38"/>
      <c r="M14" s="38">
        <v>132.3</v>
      </c>
      <c r="N14" s="23">
        <v>1</v>
      </c>
      <c r="O14" s="23">
        <v>18</v>
      </c>
      <c r="P14" s="21">
        <v>291</v>
      </c>
      <c r="Q14" s="23" t="s">
        <v>50</v>
      </c>
      <c r="R14" s="21"/>
      <c r="S14" s="26"/>
      <c r="T14" s="21">
        <v>6</v>
      </c>
      <c r="U14" s="26"/>
      <c r="V14" s="21">
        <f>S14*N14+U14*O14*N14</f>
        <v>0</v>
      </c>
      <c r="W14" s="22">
        <f>S14*D14+U14*E14</f>
        <v>0</v>
      </c>
      <c r="X14" s="40" t="s">
        <v>1250</v>
      </c>
    </row>
    <row r="15" spans="1:24" customHeight="1" ht="75.5">
      <c r="A15" s="21"/>
      <c r="B15" s="21" t="s">
        <v>1251</v>
      </c>
      <c r="C15" s="21" t="s">
        <v>1252</v>
      </c>
      <c r="D15" s="22"/>
      <c r="E15" s="22">
        <v>1620.0</v>
      </c>
      <c r="F15" s="29"/>
      <c r="G15" s="29">
        <v>135.0</v>
      </c>
      <c r="H15" s="32"/>
      <c r="I15" s="32">
        <v>128.25</v>
      </c>
      <c r="J15" s="35"/>
      <c r="K15" s="35">
        <v>124.2</v>
      </c>
      <c r="L15" s="38"/>
      <c r="M15" s="38">
        <v>121.5</v>
      </c>
      <c r="N15" s="23">
        <v>1</v>
      </c>
      <c r="O15" s="23">
        <v>12</v>
      </c>
      <c r="P15" s="21">
        <v>138</v>
      </c>
      <c r="Q15" s="23" t="s">
        <v>50</v>
      </c>
      <c r="R15" s="21"/>
      <c r="S15" s="26"/>
      <c r="T15" s="21">
        <v>2</v>
      </c>
      <c r="U15" s="26"/>
      <c r="V15" s="21">
        <f>S15*N15+U15*O15*N15</f>
        <v>0</v>
      </c>
      <c r="W15" s="22">
        <f>S15*D15+U15*E15</f>
        <v>0</v>
      </c>
      <c r="X15" s="40" t="s">
        <v>1253</v>
      </c>
    </row>
    <row r="16" spans="1:24" customHeight="1" ht="75.5">
      <c r="A16" s="21"/>
      <c r="B16" s="21" t="s">
        <v>1254</v>
      </c>
      <c r="C16" s="21" t="s">
        <v>1255</v>
      </c>
      <c r="D16" s="22"/>
      <c r="E16" s="22">
        <v>1620.0</v>
      </c>
      <c r="F16" s="29"/>
      <c r="G16" s="29">
        <v>135.0</v>
      </c>
      <c r="H16" s="32"/>
      <c r="I16" s="32">
        <v>128.25</v>
      </c>
      <c r="J16" s="35"/>
      <c r="K16" s="35">
        <v>124.2</v>
      </c>
      <c r="L16" s="38"/>
      <c r="M16" s="38">
        <v>121.5</v>
      </c>
      <c r="N16" s="23">
        <v>1</v>
      </c>
      <c r="O16" s="23">
        <v>12</v>
      </c>
      <c r="P16" s="21">
        <v>117</v>
      </c>
      <c r="Q16" s="23" t="s">
        <v>50</v>
      </c>
      <c r="R16" s="21"/>
      <c r="S16" s="26"/>
      <c r="T16" s="21">
        <v>2</v>
      </c>
      <c r="U16" s="26"/>
      <c r="V16" s="21">
        <f>S16*N16+U16*O16*N16</f>
        <v>0</v>
      </c>
      <c r="W16" s="22">
        <f>S16*D16+U16*E16</f>
        <v>0</v>
      </c>
      <c r="X16" s="40" t="s">
        <v>1256</v>
      </c>
    </row>
    <row r="17" spans="1:24" customHeight="1" ht="75.5">
      <c r="A17" s="21"/>
      <c r="B17" s="21" t="s">
        <v>1257</v>
      </c>
      <c r="C17" s="21" t="s">
        <v>1258</v>
      </c>
      <c r="D17" s="22"/>
      <c r="E17" s="22">
        <v>1620.0</v>
      </c>
      <c r="F17" s="29"/>
      <c r="G17" s="29">
        <v>135.0</v>
      </c>
      <c r="H17" s="32"/>
      <c r="I17" s="32">
        <v>128.25</v>
      </c>
      <c r="J17" s="35"/>
      <c r="K17" s="35">
        <v>124.2</v>
      </c>
      <c r="L17" s="38"/>
      <c r="M17" s="38">
        <v>121.5</v>
      </c>
      <c r="N17" s="23">
        <v>1</v>
      </c>
      <c r="O17" s="23">
        <v>12</v>
      </c>
      <c r="P17" s="21">
        <v>133</v>
      </c>
      <c r="Q17" s="23" t="s">
        <v>50</v>
      </c>
      <c r="R17" s="21"/>
      <c r="S17" s="26"/>
      <c r="T17" s="21">
        <v>3</v>
      </c>
      <c r="U17" s="26"/>
      <c r="V17" s="21">
        <f>S17*N17+U17*O17*N17</f>
        <v>0</v>
      </c>
      <c r="W17" s="22">
        <f>S17*D17+U17*E17</f>
        <v>0</v>
      </c>
      <c r="X17" s="40" t="s">
        <v>1259</v>
      </c>
    </row>
    <row r="18" spans="1:24" customHeight="1" ht="75.5">
      <c r="A18" s="21"/>
      <c r="B18" s="21" t="s">
        <v>1260</v>
      </c>
      <c r="C18" s="21" t="s">
        <v>1261</v>
      </c>
      <c r="D18" s="22"/>
      <c r="E18" s="22">
        <v>2646.0</v>
      </c>
      <c r="F18" s="29"/>
      <c r="G18" s="29">
        <v>147.0</v>
      </c>
      <c r="H18" s="32"/>
      <c r="I18" s="32">
        <v>139.65</v>
      </c>
      <c r="J18" s="35"/>
      <c r="K18" s="35">
        <v>135.24</v>
      </c>
      <c r="L18" s="38"/>
      <c r="M18" s="38">
        <v>132.3</v>
      </c>
      <c r="N18" s="23">
        <v>1</v>
      </c>
      <c r="O18" s="23">
        <v>18</v>
      </c>
      <c r="P18" s="21">
        <v>288</v>
      </c>
      <c r="Q18" s="23" t="s">
        <v>50</v>
      </c>
      <c r="R18" s="21"/>
      <c r="S18" s="26"/>
      <c r="T18" s="21">
        <v>8</v>
      </c>
      <c r="U18" s="26"/>
      <c r="V18" s="21">
        <f>S18*N18+U18*O18*N18</f>
        <v>0</v>
      </c>
      <c r="W18" s="22">
        <f>S18*D18+U18*E18</f>
        <v>0</v>
      </c>
      <c r="X18" s="40" t="s">
        <v>1262</v>
      </c>
    </row>
    <row r="19" spans="1:24" customHeight="1" ht="75.5">
      <c r="A19" s="21"/>
      <c r="B19" s="21" t="s">
        <v>1263</v>
      </c>
      <c r="C19" s="21" t="s">
        <v>1264</v>
      </c>
      <c r="D19" s="22"/>
      <c r="E19" s="22">
        <v>2160.0</v>
      </c>
      <c r="F19" s="29"/>
      <c r="G19" s="29">
        <v>120.0</v>
      </c>
      <c r="H19" s="32"/>
      <c r="I19" s="32">
        <v>114.0</v>
      </c>
      <c r="J19" s="35"/>
      <c r="K19" s="35">
        <v>110.4</v>
      </c>
      <c r="L19" s="38"/>
      <c r="M19" s="38">
        <v>108.0</v>
      </c>
      <c r="N19" s="23">
        <v>1</v>
      </c>
      <c r="O19" s="23">
        <v>18</v>
      </c>
      <c r="P19" s="21">
        <v>121</v>
      </c>
      <c r="Q19" s="23" t="s">
        <v>50</v>
      </c>
      <c r="R19" s="21"/>
      <c r="S19" s="26"/>
      <c r="T19" s="21">
        <v>3</v>
      </c>
      <c r="U19" s="26"/>
      <c r="V19" s="21">
        <f>S19*N19+U19*O19*N19</f>
        <v>0</v>
      </c>
      <c r="W19" s="22">
        <f>S19*D19+U19*E19</f>
        <v>0</v>
      </c>
      <c r="X19" s="40" t="s">
        <v>1265</v>
      </c>
    </row>
    <row r="20" spans="1:24" customHeight="1" ht="75.5">
      <c r="A20" s="21"/>
      <c r="B20" s="21" t="s">
        <v>1266</v>
      </c>
      <c r="C20" s="21" t="s">
        <v>1267</v>
      </c>
      <c r="D20" s="22"/>
      <c r="E20" s="22">
        <v>3240.0</v>
      </c>
      <c r="F20" s="29"/>
      <c r="G20" s="29">
        <v>180.0</v>
      </c>
      <c r="H20" s="32"/>
      <c r="I20" s="32">
        <v>171.0</v>
      </c>
      <c r="J20" s="35"/>
      <c r="K20" s="35">
        <v>165.6</v>
      </c>
      <c r="L20" s="38"/>
      <c r="M20" s="38">
        <v>162.0</v>
      </c>
      <c r="N20" s="23">
        <v>1</v>
      </c>
      <c r="O20" s="23">
        <v>18</v>
      </c>
      <c r="P20" s="21">
        <v>294</v>
      </c>
      <c r="Q20" s="23" t="s">
        <v>50</v>
      </c>
      <c r="R20" s="21"/>
      <c r="S20" s="26"/>
      <c r="T20" s="21">
        <v>3</v>
      </c>
      <c r="U20" s="26"/>
      <c r="V20" s="21">
        <f>S20*N20+U20*O20*N20</f>
        <v>0</v>
      </c>
      <c r="W20" s="22">
        <f>S20*D20+U20*E20</f>
        <v>0</v>
      </c>
      <c r="X20" s="40" t="s">
        <v>1268</v>
      </c>
    </row>
    <row r="21" spans="1:24" customHeight="1" ht="75.5">
      <c r="A21" s="21"/>
      <c r="B21" s="21" t="s">
        <v>1269</v>
      </c>
      <c r="C21" s="21" t="s">
        <v>1264</v>
      </c>
      <c r="D21" s="22"/>
      <c r="E21" s="22">
        <v>2160.0</v>
      </c>
      <c r="F21" s="29"/>
      <c r="G21" s="29">
        <v>120.0</v>
      </c>
      <c r="H21" s="32"/>
      <c r="I21" s="32">
        <v>114.0</v>
      </c>
      <c r="J21" s="35"/>
      <c r="K21" s="35">
        <v>110.4</v>
      </c>
      <c r="L21" s="38"/>
      <c r="M21" s="38">
        <v>108.0</v>
      </c>
      <c r="N21" s="23">
        <v>1</v>
      </c>
      <c r="O21" s="23">
        <v>18</v>
      </c>
      <c r="P21" s="21">
        <v>121</v>
      </c>
      <c r="Q21" s="23" t="s">
        <v>50</v>
      </c>
      <c r="R21" s="21"/>
      <c r="S21" s="26"/>
      <c r="T21" s="21">
        <v>7</v>
      </c>
      <c r="U21" s="26"/>
      <c r="V21" s="21">
        <f>S21*N21+U21*O21*N21</f>
        <v>0</v>
      </c>
      <c r="W21" s="22">
        <f>S21*D21+U21*E21</f>
        <v>0</v>
      </c>
      <c r="X21" s="40" t="s">
        <v>1270</v>
      </c>
    </row>
    <row r="22" spans="1:24" customHeight="1" ht="75.5">
      <c r="A22" s="21"/>
      <c r="B22" s="21" t="s">
        <v>1271</v>
      </c>
      <c r="C22" s="21" t="s">
        <v>1272</v>
      </c>
      <c r="D22" s="22"/>
      <c r="E22" s="22">
        <v>1620.0</v>
      </c>
      <c r="F22" s="29"/>
      <c r="G22" s="29">
        <v>135.0</v>
      </c>
      <c r="H22" s="32"/>
      <c r="I22" s="32">
        <v>128.25</v>
      </c>
      <c r="J22" s="35"/>
      <c r="K22" s="35">
        <v>124.2</v>
      </c>
      <c r="L22" s="38"/>
      <c r="M22" s="38">
        <v>121.5</v>
      </c>
      <c r="N22" s="23">
        <v>1</v>
      </c>
      <c r="O22" s="23">
        <v>12</v>
      </c>
      <c r="P22" s="21">
        <v>107</v>
      </c>
      <c r="Q22" s="23" t="s">
        <v>50</v>
      </c>
      <c r="R22" s="21"/>
      <c r="S22" s="26"/>
      <c r="T22" s="21">
        <v>9</v>
      </c>
      <c r="U22" s="26"/>
      <c r="V22" s="21">
        <f>S22*N22+U22*O22*N22</f>
        <v>0</v>
      </c>
      <c r="W22" s="22">
        <f>S22*D22+U22*E22</f>
        <v>0</v>
      </c>
      <c r="X22" s="40" t="s">
        <v>1273</v>
      </c>
    </row>
    <row r="23" spans="1:24">
      <c r="A23" s="41"/>
      <c r="B23" s="41"/>
      <c r="C23" s="41"/>
      <c r="D23" s="42"/>
      <c r="E23" s="42"/>
      <c r="F23" s="43"/>
      <c r="G23" s="43"/>
      <c r="H23" s="44"/>
      <c r="I23" s="44"/>
      <c r="J23" s="45"/>
      <c r="K23" s="45"/>
      <c r="L23" s="46"/>
      <c r="M23" s="46"/>
      <c r="N23" s="47"/>
      <c r="O23" s="47"/>
      <c r="P23" s="41"/>
      <c r="Q23" s="47"/>
      <c r="R23" s="41"/>
      <c r="S23" s="48">
        <f>SUM(S3:S22)</f>
        <v>0</v>
      </c>
      <c r="T23" s="41"/>
      <c r="U23" s="48">
        <f>SUM(U3:U22)</f>
        <v>0</v>
      </c>
      <c r="V23" s="41"/>
      <c r="W23" s="42">
        <f>SUM(W3:W22)</f>
        <v>0</v>
      </c>
      <c r="X23" s="49"/>
    </row>
  </sheetData>
  <mergeCells>
    <mergeCell ref="F1:G1"/>
    <mergeCell ref="H1:I1"/>
    <mergeCell ref="J1:K1"/>
    <mergeCell ref="L1:M1"/>
  </mergeCells>
  <conditionalFormatting sqref="W3:W23">
    <cfRule type="cellIs" dxfId="0" priority="1" operator="equal">
      <formula>0</formula>
    </cfRule>
  </conditionalFormatting>
  <conditionalFormatting sqref="V3:V23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63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1274</v>
      </c>
      <c r="C3" s="21" t="s">
        <v>1275</v>
      </c>
      <c r="D3" s="22"/>
      <c r="E3" s="22">
        <v>5796.0</v>
      </c>
      <c r="F3" s="29"/>
      <c r="G3" s="29">
        <v>48.3</v>
      </c>
      <c r="H3" s="32"/>
      <c r="I3" s="32">
        <v>45.89</v>
      </c>
      <c r="J3" s="35"/>
      <c r="K3" s="35">
        <v>44.44</v>
      </c>
      <c r="L3" s="38"/>
      <c r="M3" s="38">
        <v>43.47</v>
      </c>
      <c r="N3" s="23">
        <v>10</v>
      </c>
      <c r="O3" s="23">
        <v>12</v>
      </c>
      <c r="P3" s="21">
        <v>1886</v>
      </c>
      <c r="Q3" s="23"/>
      <c r="R3" s="21"/>
      <c r="S3" s="26"/>
      <c r="T3" s="21">
        <v>10</v>
      </c>
      <c r="U3" s="26"/>
      <c r="V3" s="21">
        <f>S3*N3+U3*O3*N3</f>
        <v>0</v>
      </c>
      <c r="W3" s="22">
        <f>S3*D3+U3*E3</f>
        <v>0</v>
      </c>
      <c r="X3" s="40" t="s">
        <v>1276</v>
      </c>
    </row>
    <row r="4" spans="1:24" customHeight="1" ht="75.5">
      <c r="A4" s="21"/>
      <c r="B4" s="21" t="s">
        <v>1277</v>
      </c>
      <c r="C4" s="21" t="s">
        <v>1278</v>
      </c>
      <c r="D4" s="22"/>
      <c r="E4" s="22">
        <v>5796.0</v>
      </c>
      <c r="F4" s="29"/>
      <c r="G4" s="29">
        <v>48.3</v>
      </c>
      <c r="H4" s="32"/>
      <c r="I4" s="32">
        <v>45.89</v>
      </c>
      <c r="J4" s="35"/>
      <c r="K4" s="35">
        <v>44.44</v>
      </c>
      <c r="L4" s="38"/>
      <c r="M4" s="38">
        <v>43.47</v>
      </c>
      <c r="N4" s="23">
        <v>10</v>
      </c>
      <c r="O4" s="23">
        <v>12</v>
      </c>
      <c r="P4" s="21">
        <v>1886</v>
      </c>
      <c r="Q4" s="23"/>
      <c r="R4" s="21"/>
      <c r="S4" s="26"/>
      <c r="T4" s="21">
        <v>6</v>
      </c>
      <c r="U4" s="26"/>
      <c r="V4" s="21">
        <f>S4*N4+U4*O4*N4</f>
        <v>0</v>
      </c>
      <c r="W4" s="22">
        <f>S4*D4+U4*E4</f>
        <v>0</v>
      </c>
      <c r="X4" s="40" t="s">
        <v>1276</v>
      </c>
    </row>
    <row r="5" spans="1:24" customHeight="1" ht="75.5">
      <c r="A5" s="21"/>
      <c r="B5" s="21" t="s">
        <v>1279</v>
      </c>
      <c r="C5" s="21" t="s">
        <v>1280</v>
      </c>
      <c r="D5" s="22"/>
      <c r="E5" s="22">
        <v>5796.0</v>
      </c>
      <c r="F5" s="29"/>
      <c r="G5" s="29">
        <v>48.3</v>
      </c>
      <c r="H5" s="32"/>
      <c r="I5" s="32">
        <v>45.89</v>
      </c>
      <c r="J5" s="35"/>
      <c r="K5" s="35">
        <v>44.44</v>
      </c>
      <c r="L5" s="38"/>
      <c r="M5" s="38">
        <v>43.47</v>
      </c>
      <c r="N5" s="23">
        <v>10</v>
      </c>
      <c r="O5" s="23">
        <v>12</v>
      </c>
      <c r="P5" s="21">
        <v>1886</v>
      </c>
      <c r="Q5" s="23"/>
      <c r="R5" s="21"/>
      <c r="S5" s="26"/>
      <c r="T5" s="21">
        <v>9</v>
      </c>
      <c r="U5" s="26"/>
      <c r="V5" s="21">
        <f>S5*N5+U5*O5*N5</f>
        <v>0</v>
      </c>
      <c r="W5" s="22">
        <f>S5*D5+U5*E5</f>
        <v>0</v>
      </c>
      <c r="X5" s="40" t="s">
        <v>1276</v>
      </c>
    </row>
    <row r="6" spans="1:24" customHeight="1" ht="75.5">
      <c r="A6" s="21"/>
      <c r="B6" s="21" t="s">
        <v>1281</v>
      </c>
      <c r="C6" s="21" t="s">
        <v>1282</v>
      </c>
      <c r="D6" s="22"/>
      <c r="E6" s="22">
        <v>5796.0</v>
      </c>
      <c r="F6" s="29"/>
      <c r="G6" s="29">
        <v>48.3</v>
      </c>
      <c r="H6" s="32"/>
      <c r="I6" s="32">
        <v>45.89</v>
      </c>
      <c r="J6" s="35"/>
      <c r="K6" s="35">
        <v>44.44</v>
      </c>
      <c r="L6" s="38"/>
      <c r="M6" s="38">
        <v>43.47</v>
      </c>
      <c r="N6" s="23">
        <v>10</v>
      </c>
      <c r="O6" s="23">
        <v>12</v>
      </c>
      <c r="P6" s="21">
        <v>1886</v>
      </c>
      <c r="Q6" s="23"/>
      <c r="R6" s="21"/>
      <c r="S6" s="26"/>
      <c r="T6" s="21">
        <v>2</v>
      </c>
      <c r="U6" s="26"/>
      <c r="V6" s="21">
        <f>S6*N6+U6*O6*N6</f>
        <v>0</v>
      </c>
      <c r="W6" s="22">
        <f>S6*D6+U6*E6</f>
        <v>0</v>
      </c>
      <c r="X6" s="40" t="s">
        <v>1276</v>
      </c>
    </row>
    <row r="7" spans="1:24" customHeight="1" ht="75.5">
      <c r="A7" s="21"/>
      <c r="B7" s="21" t="s">
        <v>1283</v>
      </c>
      <c r="C7" s="21" t="s">
        <v>1284</v>
      </c>
      <c r="D7" s="22"/>
      <c r="E7" s="22">
        <v>5790.0</v>
      </c>
      <c r="F7" s="29"/>
      <c r="G7" s="29">
        <v>48.25</v>
      </c>
      <c r="H7" s="32"/>
      <c r="I7" s="32">
        <v>45.84</v>
      </c>
      <c r="J7" s="35"/>
      <c r="K7" s="35">
        <v>44.39</v>
      </c>
      <c r="L7" s="38"/>
      <c r="M7" s="38">
        <v>43.43</v>
      </c>
      <c r="N7" s="23">
        <v>10</v>
      </c>
      <c r="O7" s="23">
        <v>12</v>
      </c>
      <c r="P7" s="21">
        <v>1867</v>
      </c>
      <c r="Q7" s="23"/>
      <c r="R7" s="21"/>
      <c r="S7" s="26"/>
      <c r="T7" s="21">
        <v>18</v>
      </c>
      <c r="U7" s="26"/>
      <c r="V7" s="21">
        <f>S7*N7+U7*O7*N7</f>
        <v>0</v>
      </c>
      <c r="W7" s="22">
        <f>S7*D7+U7*E7</f>
        <v>0</v>
      </c>
      <c r="X7" s="40" t="s">
        <v>1285</v>
      </c>
    </row>
    <row r="8" spans="1:24" customHeight="1" ht="75.5">
      <c r="A8" s="21"/>
      <c r="B8" s="21" t="s">
        <v>1286</v>
      </c>
      <c r="C8" s="21" t="s">
        <v>1287</v>
      </c>
      <c r="D8" s="22"/>
      <c r="E8" s="22">
        <v>5790.0</v>
      </c>
      <c r="F8" s="29"/>
      <c r="G8" s="29">
        <v>48.25</v>
      </c>
      <c r="H8" s="32"/>
      <c r="I8" s="32">
        <v>45.84</v>
      </c>
      <c r="J8" s="35"/>
      <c r="K8" s="35">
        <v>44.39</v>
      </c>
      <c r="L8" s="38"/>
      <c r="M8" s="38">
        <v>43.43</v>
      </c>
      <c r="N8" s="23">
        <v>10</v>
      </c>
      <c r="O8" s="23">
        <v>12</v>
      </c>
      <c r="P8" s="21">
        <v>1867</v>
      </c>
      <c r="Q8" s="23"/>
      <c r="R8" s="21"/>
      <c r="S8" s="26"/>
      <c r="T8" s="21">
        <v>22</v>
      </c>
      <c r="U8" s="26"/>
      <c r="V8" s="21">
        <f>S8*N8+U8*O8*N8</f>
        <v>0</v>
      </c>
      <c r="W8" s="22">
        <f>S8*D8+U8*E8</f>
        <v>0</v>
      </c>
      <c r="X8" s="40" t="s">
        <v>1285</v>
      </c>
    </row>
    <row r="9" spans="1:24" customHeight="1" ht="75.5">
      <c r="A9" s="21"/>
      <c r="B9" s="21" t="s">
        <v>1288</v>
      </c>
      <c r="C9" s="21" t="s">
        <v>1289</v>
      </c>
      <c r="D9" s="22"/>
      <c r="E9" s="22">
        <v>5790.0</v>
      </c>
      <c r="F9" s="29"/>
      <c r="G9" s="29">
        <v>48.25</v>
      </c>
      <c r="H9" s="32"/>
      <c r="I9" s="32">
        <v>45.84</v>
      </c>
      <c r="J9" s="35"/>
      <c r="K9" s="35">
        <v>44.39</v>
      </c>
      <c r="L9" s="38"/>
      <c r="M9" s="38">
        <v>43.43</v>
      </c>
      <c r="N9" s="23">
        <v>10</v>
      </c>
      <c r="O9" s="23">
        <v>12</v>
      </c>
      <c r="P9" s="21">
        <v>1867</v>
      </c>
      <c r="Q9" s="23"/>
      <c r="R9" s="21"/>
      <c r="S9" s="26"/>
      <c r="T9" s="21">
        <v>20</v>
      </c>
      <c r="U9" s="26"/>
      <c r="V9" s="21">
        <f>S9*N9+U9*O9*N9</f>
        <v>0</v>
      </c>
      <c r="W9" s="22">
        <f>S9*D9+U9*E9</f>
        <v>0</v>
      </c>
      <c r="X9" s="40" t="s">
        <v>1285</v>
      </c>
    </row>
    <row r="10" spans="1:24" customHeight="1" ht="75.5">
      <c r="A10" s="21"/>
      <c r="B10" s="21" t="s">
        <v>1290</v>
      </c>
      <c r="C10" s="21" t="s">
        <v>1291</v>
      </c>
      <c r="D10" s="22"/>
      <c r="E10" s="22">
        <v>5790.0</v>
      </c>
      <c r="F10" s="29"/>
      <c r="G10" s="29">
        <v>48.25</v>
      </c>
      <c r="H10" s="32"/>
      <c r="I10" s="32">
        <v>45.84</v>
      </c>
      <c r="J10" s="35"/>
      <c r="K10" s="35">
        <v>44.39</v>
      </c>
      <c r="L10" s="38"/>
      <c r="M10" s="38">
        <v>43.43</v>
      </c>
      <c r="N10" s="23">
        <v>10</v>
      </c>
      <c r="O10" s="23">
        <v>12</v>
      </c>
      <c r="P10" s="21">
        <v>1867</v>
      </c>
      <c r="Q10" s="23"/>
      <c r="R10" s="21"/>
      <c r="S10" s="26"/>
      <c r="T10" s="21">
        <v>21</v>
      </c>
      <c r="U10" s="26"/>
      <c r="V10" s="21">
        <f>S10*N10+U10*O10*N10</f>
        <v>0</v>
      </c>
      <c r="W10" s="22">
        <f>S10*D10+U10*E10</f>
        <v>0</v>
      </c>
      <c r="X10" s="40" t="s">
        <v>1285</v>
      </c>
    </row>
    <row r="11" spans="1:24" customHeight="1" ht="75.5">
      <c r="A11" s="21"/>
      <c r="B11" s="21" t="s">
        <v>1292</v>
      </c>
      <c r="C11" s="21" t="s">
        <v>1293</v>
      </c>
      <c r="D11" s="22"/>
      <c r="E11" s="22">
        <v>2160.0</v>
      </c>
      <c r="F11" s="29"/>
      <c r="G11" s="29">
        <v>90.0</v>
      </c>
      <c r="H11" s="32"/>
      <c r="I11" s="32">
        <v>85.5</v>
      </c>
      <c r="J11" s="35"/>
      <c r="K11" s="35">
        <v>82.8</v>
      </c>
      <c r="L11" s="38"/>
      <c r="M11" s="38">
        <v>81.0</v>
      </c>
      <c r="N11" s="23">
        <v>1</v>
      </c>
      <c r="O11" s="23">
        <v>24</v>
      </c>
      <c r="P11" s="21">
        <v>365</v>
      </c>
      <c r="Q11" s="23" t="s">
        <v>50</v>
      </c>
      <c r="R11" s="21"/>
      <c r="S11" s="26"/>
      <c r="T11" s="21">
        <v>34</v>
      </c>
      <c r="U11" s="26"/>
      <c r="V11" s="21">
        <f>S11*N11+U11*O11*N11</f>
        <v>0</v>
      </c>
      <c r="W11" s="22">
        <f>S11*D11+U11*E11</f>
        <v>0</v>
      </c>
      <c r="X11" s="40" t="s">
        <v>1294</v>
      </c>
    </row>
    <row r="12" spans="1:24" customHeight="1" ht="75.5">
      <c r="A12" s="21"/>
      <c r="B12" s="21" t="s">
        <v>1295</v>
      </c>
      <c r="C12" s="21" t="s">
        <v>1296</v>
      </c>
      <c r="D12" s="22"/>
      <c r="E12" s="22">
        <v>2160.0</v>
      </c>
      <c r="F12" s="29"/>
      <c r="G12" s="29">
        <v>90.0</v>
      </c>
      <c r="H12" s="32"/>
      <c r="I12" s="32">
        <v>85.5</v>
      </c>
      <c r="J12" s="35"/>
      <c r="K12" s="35">
        <v>82.8</v>
      </c>
      <c r="L12" s="38"/>
      <c r="M12" s="38">
        <v>81.0</v>
      </c>
      <c r="N12" s="23">
        <v>1</v>
      </c>
      <c r="O12" s="23">
        <v>24</v>
      </c>
      <c r="P12" s="21">
        <v>330</v>
      </c>
      <c r="Q12" s="23" t="s">
        <v>50</v>
      </c>
      <c r="R12" s="21"/>
      <c r="S12" s="26"/>
      <c r="T12" s="21">
        <v>34</v>
      </c>
      <c r="U12" s="26"/>
      <c r="V12" s="21">
        <f>S12*N12+U12*O12*N12</f>
        <v>0</v>
      </c>
      <c r="W12" s="22">
        <f>S12*D12+U12*E12</f>
        <v>0</v>
      </c>
      <c r="X12" s="40" t="s">
        <v>1297</v>
      </c>
    </row>
    <row r="13" spans="1:24" customHeight="1" ht="75.5">
      <c r="A13" s="21"/>
      <c r="B13" s="21" t="s">
        <v>1298</v>
      </c>
      <c r="C13" s="21" t="s">
        <v>1299</v>
      </c>
      <c r="D13" s="22"/>
      <c r="E13" s="22">
        <v>2160.0</v>
      </c>
      <c r="F13" s="29"/>
      <c r="G13" s="29">
        <v>90.0</v>
      </c>
      <c r="H13" s="32"/>
      <c r="I13" s="32">
        <v>85.5</v>
      </c>
      <c r="J13" s="35"/>
      <c r="K13" s="35">
        <v>82.8</v>
      </c>
      <c r="L13" s="38"/>
      <c r="M13" s="38">
        <v>81.0</v>
      </c>
      <c r="N13" s="23">
        <v>1</v>
      </c>
      <c r="O13" s="23">
        <v>24</v>
      </c>
      <c r="P13" s="21">
        <v>330</v>
      </c>
      <c r="Q13" s="23" t="s">
        <v>50</v>
      </c>
      <c r="R13" s="21"/>
      <c r="S13" s="26"/>
      <c r="T13" s="21">
        <v>34</v>
      </c>
      <c r="U13" s="26"/>
      <c r="V13" s="21">
        <f>S13*N13+U13*O13*N13</f>
        <v>0</v>
      </c>
      <c r="W13" s="22">
        <f>S13*D13+U13*E13</f>
        <v>0</v>
      </c>
      <c r="X13" s="40" t="s">
        <v>1300</v>
      </c>
    </row>
    <row r="14" spans="1:24" customHeight="1" ht="75.5">
      <c r="A14" s="21"/>
      <c r="B14" s="21" t="s">
        <v>1301</v>
      </c>
      <c r="C14" s="21" t="s">
        <v>1302</v>
      </c>
      <c r="D14" s="22"/>
      <c r="E14" s="22">
        <v>2160.0</v>
      </c>
      <c r="F14" s="29"/>
      <c r="G14" s="29">
        <v>90.0</v>
      </c>
      <c r="H14" s="32"/>
      <c r="I14" s="32">
        <v>85.5</v>
      </c>
      <c r="J14" s="35"/>
      <c r="K14" s="35">
        <v>82.8</v>
      </c>
      <c r="L14" s="38"/>
      <c r="M14" s="38">
        <v>81.0</v>
      </c>
      <c r="N14" s="23">
        <v>1</v>
      </c>
      <c r="O14" s="23">
        <v>24</v>
      </c>
      <c r="P14" s="21">
        <v>330</v>
      </c>
      <c r="Q14" s="23" t="s">
        <v>50</v>
      </c>
      <c r="R14" s="21"/>
      <c r="S14" s="26"/>
      <c r="T14" s="21">
        <v>34</v>
      </c>
      <c r="U14" s="26"/>
      <c r="V14" s="21">
        <f>S14*N14+U14*O14*N14</f>
        <v>0</v>
      </c>
      <c r="W14" s="22">
        <f>S14*D14+U14*E14</f>
        <v>0</v>
      </c>
      <c r="X14" s="40" t="s">
        <v>1303</v>
      </c>
    </row>
    <row r="15" spans="1:24" customHeight="1" ht="75.5">
      <c r="A15" s="21"/>
      <c r="B15" s="21" t="s">
        <v>1304</v>
      </c>
      <c r="C15" s="21" t="s">
        <v>1305</v>
      </c>
      <c r="D15" s="22"/>
      <c r="E15" s="22">
        <v>2160.0</v>
      </c>
      <c r="F15" s="29"/>
      <c r="G15" s="29">
        <v>90.0</v>
      </c>
      <c r="H15" s="32"/>
      <c r="I15" s="32">
        <v>85.5</v>
      </c>
      <c r="J15" s="35"/>
      <c r="K15" s="35">
        <v>82.8</v>
      </c>
      <c r="L15" s="38"/>
      <c r="M15" s="38">
        <v>81.0</v>
      </c>
      <c r="N15" s="23">
        <v>1</v>
      </c>
      <c r="O15" s="23">
        <v>24</v>
      </c>
      <c r="P15" s="21">
        <v>330</v>
      </c>
      <c r="Q15" s="23" t="s">
        <v>50</v>
      </c>
      <c r="R15" s="21"/>
      <c r="S15" s="26"/>
      <c r="T15" s="21">
        <v>35</v>
      </c>
      <c r="U15" s="26"/>
      <c r="V15" s="21">
        <f>S15*N15+U15*O15*N15</f>
        <v>0</v>
      </c>
      <c r="W15" s="22">
        <f>S15*D15+U15*E15</f>
        <v>0</v>
      </c>
      <c r="X15" s="40" t="s">
        <v>1306</v>
      </c>
    </row>
    <row r="16" spans="1:24" customHeight="1" ht="75.5">
      <c r="A16" s="21"/>
      <c r="B16" s="21" t="s">
        <v>1307</v>
      </c>
      <c r="C16" s="21" t="s">
        <v>1308</v>
      </c>
      <c r="D16" s="22"/>
      <c r="E16" s="22">
        <v>2205.0</v>
      </c>
      <c r="F16" s="29"/>
      <c r="G16" s="29">
        <v>147.0</v>
      </c>
      <c r="H16" s="32"/>
      <c r="I16" s="32">
        <v>139.65</v>
      </c>
      <c r="J16" s="35"/>
      <c r="K16" s="35">
        <v>135.24</v>
      </c>
      <c r="L16" s="38"/>
      <c r="M16" s="38">
        <v>132.3</v>
      </c>
      <c r="N16" s="23">
        <v>1</v>
      </c>
      <c r="O16" s="23">
        <v>15</v>
      </c>
      <c r="P16" s="21">
        <v>450</v>
      </c>
      <c r="Q16" s="23" t="s">
        <v>50</v>
      </c>
      <c r="R16" s="21"/>
      <c r="S16" s="26"/>
      <c r="T16" s="21">
        <v>19</v>
      </c>
      <c r="U16" s="26"/>
      <c r="V16" s="21">
        <f>S16*N16+U16*O16*N16</f>
        <v>0</v>
      </c>
      <c r="W16" s="22">
        <f>S16*D16+U16*E16</f>
        <v>0</v>
      </c>
      <c r="X16" s="40" t="s">
        <v>1309</v>
      </c>
    </row>
    <row r="17" spans="1:24" customHeight="1" ht="75.5">
      <c r="A17" s="21"/>
      <c r="B17" s="21" t="s">
        <v>1310</v>
      </c>
      <c r="C17" s="21" t="s">
        <v>1311</v>
      </c>
      <c r="D17" s="22"/>
      <c r="E17" s="22">
        <v>1845.0</v>
      </c>
      <c r="F17" s="29"/>
      <c r="G17" s="29">
        <v>123.0</v>
      </c>
      <c r="H17" s="32"/>
      <c r="I17" s="32">
        <v>116.85</v>
      </c>
      <c r="J17" s="35"/>
      <c r="K17" s="35">
        <v>113.16</v>
      </c>
      <c r="L17" s="38"/>
      <c r="M17" s="38">
        <v>110.7</v>
      </c>
      <c r="N17" s="23">
        <v>1</v>
      </c>
      <c r="O17" s="23">
        <v>15</v>
      </c>
      <c r="P17" s="21">
        <v>450</v>
      </c>
      <c r="Q17" s="23" t="s">
        <v>50</v>
      </c>
      <c r="R17" s="21"/>
      <c r="S17" s="26"/>
      <c r="T17" s="21">
        <v>23</v>
      </c>
      <c r="U17" s="26"/>
      <c r="V17" s="21">
        <f>S17*N17+U17*O17*N17</f>
        <v>0</v>
      </c>
      <c r="W17" s="22">
        <f>S17*D17+U17*E17</f>
        <v>0</v>
      </c>
      <c r="X17" s="40" t="s">
        <v>1312</v>
      </c>
    </row>
    <row r="18" spans="1:24" customHeight="1" ht="75.5">
      <c r="A18" s="21"/>
      <c r="B18" s="21" t="s">
        <v>1313</v>
      </c>
      <c r="C18" s="21" t="s">
        <v>1314</v>
      </c>
      <c r="D18" s="22"/>
      <c r="E18" s="22">
        <v>1845.0</v>
      </c>
      <c r="F18" s="29"/>
      <c r="G18" s="29">
        <v>123.0</v>
      </c>
      <c r="H18" s="32"/>
      <c r="I18" s="32">
        <v>116.85</v>
      </c>
      <c r="J18" s="35"/>
      <c r="K18" s="35">
        <v>113.16</v>
      </c>
      <c r="L18" s="38"/>
      <c r="M18" s="38">
        <v>110.7</v>
      </c>
      <c r="N18" s="23">
        <v>1</v>
      </c>
      <c r="O18" s="23">
        <v>15</v>
      </c>
      <c r="P18" s="21">
        <v>450</v>
      </c>
      <c r="Q18" s="23" t="s">
        <v>50</v>
      </c>
      <c r="R18" s="21"/>
      <c r="S18" s="26"/>
      <c r="T18" s="21">
        <v>19</v>
      </c>
      <c r="U18" s="26"/>
      <c r="V18" s="21">
        <f>S18*N18+U18*O18*N18</f>
        <v>0</v>
      </c>
      <c r="W18" s="22">
        <f>S18*D18+U18*E18</f>
        <v>0</v>
      </c>
      <c r="X18" s="40" t="s">
        <v>1315</v>
      </c>
    </row>
    <row r="19" spans="1:24" customHeight="1" ht="75.5">
      <c r="A19" s="21"/>
      <c r="B19" s="21" t="s">
        <v>1316</v>
      </c>
      <c r="C19" s="21" t="s">
        <v>1317</v>
      </c>
      <c r="D19" s="22"/>
      <c r="E19" s="22">
        <v>2268.0</v>
      </c>
      <c r="F19" s="29"/>
      <c r="G19" s="29">
        <v>126.0</v>
      </c>
      <c r="H19" s="32"/>
      <c r="I19" s="32">
        <v>119.7</v>
      </c>
      <c r="J19" s="35"/>
      <c r="K19" s="35">
        <v>115.92</v>
      </c>
      <c r="L19" s="38"/>
      <c r="M19" s="38">
        <v>113.4</v>
      </c>
      <c r="N19" s="23">
        <v>1</v>
      </c>
      <c r="O19" s="23">
        <v>18</v>
      </c>
      <c r="P19" s="21">
        <v>520</v>
      </c>
      <c r="Q19" s="23" t="s">
        <v>50</v>
      </c>
      <c r="R19" s="21"/>
      <c r="S19" s="26"/>
      <c r="T19" s="21">
        <v>10</v>
      </c>
      <c r="U19" s="26"/>
      <c r="V19" s="21">
        <f>S19*N19+U19*O19*N19</f>
        <v>0</v>
      </c>
      <c r="W19" s="22">
        <f>S19*D19+U19*E19</f>
        <v>0</v>
      </c>
      <c r="X19" s="40" t="s">
        <v>1318</v>
      </c>
    </row>
    <row r="20" spans="1:24" customHeight="1" ht="75.5">
      <c r="A20" s="21"/>
      <c r="B20" s="21" t="s">
        <v>1319</v>
      </c>
      <c r="C20" s="21" t="s">
        <v>1320</v>
      </c>
      <c r="D20" s="22"/>
      <c r="E20" s="22">
        <v>2268.0</v>
      </c>
      <c r="F20" s="29"/>
      <c r="G20" s="29">
        <v>126.0</v>
      </c>
      <c r="H20" s="32"/>
      <c r="I20" s="32">
        <v>119.7</v>
      </c>
      <c r="J20" s="35"/>
      <c r="K20" s="35">
        <v>115.92</v>
      </c>
      <c r="L20" s="38"/>
      <c r="M20" s="38">
        <v>113.4</v>
      </c>
      <c r="N20" s="23">
        <v>1</v>
      </c>
      <c r="O20" s="23">
        <v>18</v>
      </c>
      <c r="P20" s="21">
        <v>520</v>
      </c>
      <c r="Q20" s="23" t="s">
        <v>50</v>
      </c>
      <c r="R20" s="21"/>
      <c r="S20" s="26"/>
      <c r="T20" s="21">
        <v>9</v>
      </c>
      <c r="U20" s="26"/>
      <c r="V20" s="21">
        <f>S20*N20+U20*O20*N20</f>
        <v>0</v>
      </c>
      <c r="W20" s="22">
        <f>S20*D20+U20*E20</f>
        <v>0</v>
      </c>
      <c r="X20" s="40" t="s">
        <v>1321</v>
      </c>
    </row>
    <row r="21" spans="1:24" customHeight="1" ht="75.5">
      <c r="A21" s="21"/>
      <c r="B21" s="21" t="s">
        <v>1322</v>
      </c>
      <c r="C21" s="21" t="s">
        <v>1323</v>
      </c>
      <c r="D21" s="22"/>
      <c r="E21" s="22">
        <v>2268.0</v>
      </c>
      <c r="F21" s="29"/>
      <c r="G21" s="29">
        <v>126.0</v>
      </c>
      <c r="H21" s="32"/>
      <c r="I21" s="32">
        <v>119.7</v>
      </c>
      <c r="J21" s="35"/>
      <c r="K21" s="35">
        <v>115.92</v>
      </c>
      <c r="L21" s="38"/>
      <c r="M21" s="38">
        <v>113.4</v>
      </c>
      <c r="N21" s="23">
        <v>1</v>
      </c>
      <c r="O21" s="23">
        <v>18</v>
      </c>
      <c r="P21" s="21">
        <v>520</v>
      </c>
      <c r="Q21" s="23" t="s">
        <v>50</v>
      </c>
      <c r="R21" s="21"/>
      <c r="S21" s="26"/>
      <c r="T21" s="21">
        <v>2</v>
      </c>
      <c r="U21" s="26"/>
      <c r="V21" s="21">
        <f>S21*N21+U21*O21*N21</f>
        <v>0</v>
      </c>
      <c r="W21" s="22">
        <f>S21*D21+U21*E21</f>
        <v>0</v>
      </c>
      <c r="X21" s="40" t="s">
        <v>1324</v>
      </c>
    </row>
    <row r="22" spans="1:24" customHeight="1" ht="75.5">
      <c r="A22" s="21"/>
      <c r="B22" s="21" t="s">
        <v>1325</v>
      </c>
      <c r="C22" s="21" t="s">
        <v>1326</v>
      </c>
      <c r="D22" s="22"/>
      <c r="E22" s="22">
        <v>2268.0</v>
      </c>
      <c r="F22" s="29"/>
      <c r="G22" s="29">
        <v>126.0</v>
      </c>
      <c r="H22" s="32"/>
      <c r="I22" s="32">
        <v>119.7</v>
      </c>
      <c r="J22" s="35"/>
      <c r="K22" s="35">
        <v>115.92</v>
      </c>
      <c r="L22" s="38"/>
      <c r="M22" s="38">
        <v>113.4</v>
      </c>
      <c r="N22" s="23">
        <v>1</v>
      </c>
      <c r="O22" s="23">
        <v>18</v>
      </c>
      <c r="P22" s="21">
        <v>520</v>
      </c>
      <c r="Q22" s="23" t="s">
        <v>50</v>
      </c>
      <c r="R22" s="21"/>
      <c r="S22" s="26"/>
      <c r="T22" s="21">
        <v>8</v>
      </c>
      <c r="U22" s="26"/>
      <c r="V22" s="21">
        <f>S22*N22+U22*O22*N22</f>
        <v>0</v>
      </c>
      <c r="W22" s="22">
        <f>S22*D22+U22*E22</f>
        <v>0</v>
      </c>
      <c r="X22" s="40" t="s">
        <v>1327</v>
      </c>
    </row>
    <row r="23" spans="1:24" customHeight="1" ht="75.5">
      <c r="A23" s="21"/>
      <c r="B23" s="21" t="s">
        <v>1328</v>
      </c>
      <c r="C23" s="21" t="s">
        <v>1329</v>
      </c>
      <c r="D23" s="22"/>
      <c r="E23" s="22">
        <v>2268.0</v>
      </c>
      <c r="F23" s="29"/>
      <c r="G23" s="29">
        <v>126.0</v>
      </c>
      <c r="H23" s="32"/>
      <c r="I23" s="32">
        <v>119.7</v>
      </c>
      <c r="J23" s="35"/>
      <c r="K23" s="35">
        <v>115.92</v>
      </c>
      <c r="L23" s="38"/>
      <c r="M23" s="38">
        <v>113.4</v>
      </c>
      <c r="N23" s="23">
        <v>1</v>
      </c>
      <c r="O23" s="23">
        <v>18</v>
      </c>
      <c r="P23" s="21">
        <v>520</v>
      </c>
      <c r="Q23" s="23" t="s">
        <v>50</v>
      </c>
      <c r="R23" s="21"/>
      <c r="S23" s="26"/>
      <c r="T23" s="21">
        <v>3</v>
      </c>
      <c r="U23" s="26"/>
      <c r="V23" s="21">
        <f>S23*N23+U23*O23*N23</f>
        <v>0</v>
      </c>
      <c r="W23" s="22">
        <f>S23*D23+U23*E23</f>
        <v>0</v>
      </c>
      <c r="X23" s="40" t="s">
        <v>1330</v>
      </c>
    </row>
    <row r="24" spans="1:24" customHeight="1" ht="75.5">
      <c r="A24" s="21"/>
      <c r="B24" s="21" t="s">
        <v>1331</v>
      </c>
      <c r="C24" s="21" t="s">
        <v>1332</v>
      </c>
      <c r="D24" s="22"/>
      <c r="E24" s="22">
        <v>2268.0</v>
      </c>
      <c r="F24" s="29"/>
      <c r="G24" s="29">
        <v>126.0</v>
      </c>
      <c r="H24" s="32"/>
      <c r="I24" s="32">
        <v>119.7</v>
      </c>
      <c r="J24" s="35"/>
      <c r="K24" s="35">
        <v>115.92</v>
      </c>
      <c r="L24" s="38"/>
      <c r="M24" s="38">
        <v>113.4</v>
      </c>
      <c r="N24" s="23">
        <v>1</v>
      </c>
      <c r="O24" s="23">
        <v>18</v>
      </c>
      <c r="P24" s="21">
        <v>520</v>
      </c>
      <c r="Q24" s="23" t="s">
        <v>50</v>
      </c>
      <c r="R24" s="21"/>
      <c r="S24" s="26"/>
      <c r="T24" s="21">
        <v>1</v>
      </c>
      <c r="U24" s="26"/>
      <c r="V24" s="21">
        <f>S24*N24+U24*O24*N24</f>
        <v>0</v>
      </c>
      <c r="W24" s="22">
        <f>S24*D24+U24*E24</f>
        <v>0</v>
      </c>
      <c r="X24" s="40" t="s">
        <v>1333</v>
      </c>
    </row>
    <row r="25" spans="1:24" customHeight="1" ht="75.5">
      <c r="A25" s="21"/>
      <c r="B25" s="21" t="s">
        <v>1334</v>
      </c>
      <c r="C25" s="21" t="s">
        <v>1335</v>
      </c>
      <c r="D25" s="22"/>
      <c r="E25" s="22">
        <v>2268.0</v>
      </c>
      <c r="F25" s="29"/>
      <c r="G25" s="29">
        <v>126.0</v>
      </c>
      <c r="H25" s="32"/>
      <c r="I25" s="32">
        <v>119.7</v>
      </c>
      <c r="J25" s="35"/>
      <c r="K25" s="35">
        <v>115.92</v>
      </c>
      <c r="L25" s="38"/>
      <c r="M25" s="38">
        <v>113.4</v>
      </c>
      <c r="N25" s="23">
        <v>1</v>
      </c>
      <c r="O25" s="23">
        <v>18</v>
      </c>
      <c r="P25" s="21">
        <v>520</v>
      </c>
      <c r="Q25" s="23" t="s">
        <v>50</v>
      </c>
      <c r="R25" s="21"/>
      <c r="S25" s="26"/>
      <c r="T25" s="21">
        <v>7</v>
      </c>
      <c r="U25" s="26"/>
      <c r="V25" s="21">
        <f>S25*N25+U25*O25*N25</f>
        <v>0</v>
      </c>
      <c r="W25" s="22">
        <f>S25*D25+U25*E25</f>
        <v>0</v>
      </c>
      <c r="X25" s="40"/>
    </row>
    <row r="26" spans="1:24" customHeight="1" ht="75.5">
      <c r="A26" s="21"/>
      <c r="B26" s="21" t="s">
        <v>1336</v>
      </c>
      <c r="C26" s="21" t="s">
        <v>1337</v>
      </c>
      <c r="D26" s="22"/>
      <c r="E26" s="22">
        <v>1845.0</v>
      </c>
      <c r="F26" s="29"/>
      <c r="G26" s="29">
        <v>123.0</v>
      </c>
      <c r="H26" s="32"/>
      <c r="I26" s="32">
        <v>116.85</v>
      </c>
      <c r="J26" s="35"/>
      <c r="K26" s="35">
        <v>113.16</v>
      </c>
      <c r="L26" s="38"/>
      <c r="M26" s="38">
        <v>110.7</v>
      </c>
      <c r="N26" s="23">
        <v>1</v>
      </c>
      <c r="O26" s="23">
        <v>15</v>
      </c>
      <c r="P26" s="21">
        <v>490</v>
      </c>
      <c r="Q26" s="23" t="s">
        <v>50</v>
      </c>
      <c r="R26" s="21"/>
      <c r="S26" s="26"/>
      <c r="T26" s="21">
        <v>13</v>
      </c>
      <c r="U26" s="26"/>
      <c r="V26" s="21">
        <f>S26*N26+U26*O26*N26</f>
        <v>0</v>
      </c>
      <c r="W26" s="22">
        <f>S26*D26+U26*E26</f>
        <v>0</v>
      </c>
      <c r="X26" s="40" t="s">
        <v>1338</v>
      </c>
    </row>
    <row r="27" spans="1:24" customHeight="1" ht="75.5">
      <c r="A27" s="21"/>
      <c r="B27" s="21" t="s">
        <v>1339</v>
      </c>
      <c r="C27" s="21" t="s">
        <v>1340</v>
      </c>
      <c r="D27" s="22"/>
      <c r="E27" s="22">
        <v>1845.0</v>
      </c>
      <c r="F27" s="29"/>
      <c r="G27" s="29">
        <v>123.0</v>
      </c>
      <c r="H27" s="32"/>
      <c r="I27" s="32">
        <v>116.85</v>
      </c>
      <c r="J27" s="35"/>
      <c r="K27" s="35">
        <v>113.16</v>
      </c>
      <c r="L27" s="38"/>
      <c r="M27" s="38">
        <v>110.7</v>
      </c>
      <c r="N27" s="23">
        <v>1</v>
      </c>
      <c r="O27" s="23">
        <v>15</v>
      </c>
      <c r="P27" s="21">
        <v>490</v>
      </c>
      <c r="Q27" s="23" t="s">
        <v>50</v>
      </c>
      <c r="R27" s="21"/>
      <c r="S27" s="26"/>
      <c r="T27" s="21">
        <v>15</v>
      </c>
      <c r="U27" s="26"/>
      <c r="V27" s="21">
        <f>S27*N27+U27*O27*N27</f>
        <v>0</v>
      </c>
      <c r="W27" s="22">
        <f>S27*D27+U27*E27</f>
        <v>0</v>
      </c>
      <c r="X27" s="40" t="s">
        <v>1341</v>
      </c>
    </row>
    <row r="28" spans="1:24" customHeight="1" ht="75.5">
      <c r="A28" s="21"/>
      <c r="B28" s="21" t="s">
        <v>1342</v>
      </c>
      <c r="C28" s="21" t="s">
        <v>1343</v>
      </c>
      <c r="D28" s="22"/>
      <c r="E28" s="22">
        <v>2268.0</v>
      </c>
      <c r="F28" s="29"/>
      <c r="G28" s="29">
        <v>126.0</v>
      </c>
      <c r="H28" s="32"/>
      <c r="I28" s="32">
        <v>119.7</v>
      </c>
      <c r="J28" s="35"/>
      <c r="K28" s="35">
        <v>115.92</v>
      </c>
      <c r="L28" s="38"/>
      <c r="M28" s="38">
        <v>113.4</v>
      </c>
      <c r="N28" s="23">
        <v>1</v>
      </c>
      <c r="O28" s="23">
        <v>18</v>
      </c>
      <c r="P28" s="21">
        <v>520</v>
      </c>
      <c r="Q28" s="23" t="s">
        <v>50</v>
      </c>
      <c r="R28" s="21"/>
      <c r="S28" s="26"/>
      <c r="T28" s="21">
        <v>12</v>
      </c>
      <c r="U28" s="26"/>
      <c r="V28" s="21">
        <f>S28*N28+U28*O28*N28</f>
        <v>0</v>
      </c>
      <c r="W28" s="22">
        <f>S28*D28+U28*E28</f>
        <v>0</v>
      </c>
      <c r="X28" s="40" t="s">
        <v>1344</v>
      </c>
    </row>
    <row r="29" spans="1:24" customHeight="1" ht="75.5">
      <c r="A29" s="21"/>
      <c r="B29" s="21" t="s">
        <v>1345</v>
      </c>
      <c r="C29" s="21" t="s">
        <v>1346</v>
      </c>
      <c r="D29" s="22"/>
      <c r="E29" s="22">
        <v>2736.0</v>
      </c>
      <c r="F29" s="29"/>
      <c r="G29" s="29">
        <v>114.0</v>
      </c>
      <c r="H29" s="32"/>
      <c r="I29" s="32">
        <v>108.3</v>
      </c>
      <c r="J29" s="35"/>
      <c r="K29" s="35">
        <v>104.88</v>
      </c>
      <c r="L29" s="38"/>
      <c r="M29" s="38">
        <v>102.6</v>
      </c>
      <c r="N29" s="23">
        <v>1</v>
      </c>
      <c r="O29" s="23">
        <v>24</v>
      </c>
      <c r="P29" s="21">
        <v>450</v>
      </c>
      <c r="Q29" s="23" t="s">
        <v>50</v>
      </c>
      <c r="R29" s="21"/>
      <c r="S29" s="26"/>
      <c r="T29" s="21">
        <v>11</v>
      </c>
      <c r="U29" s="26"/>
      <c r="V29" s="21">
        <f>S29*N29+U29*O29*N29</f>
        <v>0</v>
      </c>
      <c r="W29" s="22">
        <f>S29*D29+U29*E29</f>
        <v>0</v>
      </c>
      <c r="X29" s="40" t="s">
        <v>1347</v>
      </c>
    </row>
    <row r="30" spans="1:24" customHeight="1" ht="75.5">
      <c r="A30" s="21"/>
      <c r="B30" s="21" t="s">
        <v>1348</v>
      </c>
      <c r="C30" s="21" t="s">
        <v>1349</v>
      </c>
      <c r="D30" s="22"/>
      <c r="E30" s="22">
        <v>1845.0</v>
      </c>
      <c r="F30" s="29"/>
      <c r="G30" s="29">
        <v>123.0</v>
      </c>
      <c r="H30" s="32"/>
      <c r="I30" s="32">
        <v>116.85</v>
      </c>
      <c r="J30" s="35"/>
      <c r="K30" s="35">
        <v>113.16</v>
      </c>
      <c r="L30" s="38"/>
      <c r="M30" s="38">
        <v>110.7</v>
      </c>
      <c r="N30" s="23">
        <v>1</v>
      </c>
      <c r="O30" s="23">
        <v>15</v>
      </c>
      <c r="P30" s="21">
        <v>490</v>
      </c>
      <c r="Q30" s="23" t="s">
        <v>50</v>
      </c>
      <c r="R30" s="21"/>
      <c r="S30" s="26"/>
      <c r="T30" s="21">
        <v>24</v>
      </c>
      <c r="U30" s="26"/>
      <c r="V30" s="21">
        <f>S30*N30+U30*O30*N30</f>
        <v>0</v>
      </c>
      <c r="W30" s="22">
        <f>S30*D30+U30*E30</f>
        <v>0</v>
      </c>
      <c r="X30" s="40" t="s">
        <v>1350</v>
      </c>
    </row>
    <row r="31" spans="1:24" customHeight="1" ht="75.5">
      <c r="A31" s="21"/>
      <c r="B31" s="21" t="s">
        <v>1351</v>
      </c>
      <c r="C31" s="21" t="s">
        <v>1352</v>
      </c>
      <c r="D31" s="22"/>
      <c r="E31" s="22">
        <v>1845.0</v>
      </c>
      <c r="F31" s="29"/>
      <c r="G31" s="29">
        <v>123.0</v>
      </c>
      <c r="H31" s="32"/>
      <c r="I31" s="32">
        <v>116.85</v>
      </c>
      <c r="J31" s="35"/>
      <c r="K31" s="35">
        <v>113.16</v>
      </c>
      <c r="L31" s="38"/>
      <c r="M31" s="38">
        <v>110.7</v>
      </c>
      <c r="N31" s="23">
        <v>1</v>
      </c>
      <c r="O31" s="23">
        <v>15</v>
      </c>
      <c r="P31" s="21">
        <v>490</v>
      </c>
      <c r="Q31" s="23" t="s">
        <v>50</v>
      </c>
      <c r="R31" s="21"/>
      <c r="S31" s="26"/>
      <c r="T31" s="21">
        <v>20</v>
      </c>
      <c r="U31" s="26"/>
      <c r="V31" s="21">
        <f>S31*N31+U31*O31*N31</f>
        <v>0</v>
      </c>
      <c r="W31" s="22">
        <f>S31*D31+U31*E31</f>
        <v>0</v>
      </c>
      <c r="X31" s="40" t="s">
        <v>1353</v>
      </c>
    </row>
    <row r="32" spans="1:24" customHeight="1" ht="75.5">
      <c r="A32" s="21"/>
      <c r="B32" s="21" t="s">
        <v>1354</v>
      </c>
      <c r="C32" s="21" t="s">
        <v>1355</v>
      </c>
      <c r="D32" s="22"/>
      <c r="E32" s="22">
        <v>1845.0</v>
      </c>
      <c r="F32" s="29"/>
      <c r="G32" s="29">
        <v>123.0</v>
      </c>
      <c r="H32" s="32"/>
      <c r="I32" s="32">
        <v>116.85</v>
      </c>
      <c r="J32" s="35"/>
      <c r="K32" s="35">
        <v>113.16</v>
      </c>
      <c r="L32" s="38"/>
      <c r="M32" s="38">
        <v>110.7</v>
      </c>
      <c r="N32" s="23">
        <v>1</v>
      </c>
      <c r="O32" s="23">
        <v>15</v>
      </c>
      <c r="P32" s="21">
        <v>490</v>
      </c>
      <c r="Q32" s="23" t="s">
        <v>50</v>
      </c>
      <c r="R32" s="21"/>
      <c r="S32" s="26"/>
      <c r="T32" s="21">
        <v>19</v>
      </c>
      <c r="U32" s="26"/>
      <c r="V32" s="21">
        <f>S32*N32+U32*O32*N32</f>
        <v>0</v>
      </c>
      <c r="W32" s="22">
        <f>S32*D32+U32*E32</f>
        <v>0</v>
      </c>
      <c r="X32" s="40" t="s">
        <v>1356</v>
      </c>
    </row>
    <row r="33" spans="1:24" customHeight="1" ht="75.5">
      <c r="A33" s="21"/>
      <c r="B33" s="21" t="s">
        <v>1357</v>
      </c>
      <c r="C33" s="21" t="s">
        <v>1358</v>
      </c>
      <c r="D33" s="22"/>
      <c r="E33" s="22">
        <v>1845.0</v>
      </c>
      <c r="F33" s="29"/>
      <c r="G33" s="29">
        <v>123.0</v>
      </c>
      <c r="H33" s="32"/>
      <c r="I33" s="32">
        <v>116.85</v>
      </c>
      <c r="J33" s="35"/>
      <c r="K33" s="35">
        <v>113.16</v>
      </c>
      <c r="L33" s="38"/>
      <c r="M33" s="38">
        <v>110.7</v>
      </c>
      <c r="N33" s="23">
        <v>1</v>
      </c>
      <c r="O33" s="23">
        <v>15</v>
      </c>
      <c r="P33" s="21">
        <v>490</v>
      </c>
      <c r="Q33" s="23" t="s">
        <v>50</v>
      </c>
      <c r="R33" s="21"/>
      <c r="S33" s="26"/>
      <c r="T33" s="21">
        <v>20</v>
      </c>
      <c r="U33" s="26"/>
      <c r="V33" s="21">
        <f>S33*N33+U33*O33*N33</f>
        <v>0</v>
      </c>
      <c r="W33" s="22">
        <f>S33*D33+U33*E33</f>
        <v>0</v>
      </c>
      <c r="X33" s="40" t="s">
        <v>1359</v>
      </c>
    </row>
    <row r="34" spans="1:24" customHeight="1" ht="75.5">
      <c r="A34" s="21"/>
      <c r="B34" s="21" t="s">
        <v>1360</v>
      </c>
      <c r="C34" s="21" t="s">
        <v>1361</v>
      </c>
      <c r="D34" s="22"/>
      <c r="E34" s="22">
        <v>2205.0</v>
      </c>
      <c r="F34" s="29"/>
      <c r="G34" s="29">
        <v>147.0</v>
      </c>
      <c r="H34" s="32"/>
      <c r="I34" s="32">
        <v>139.65</v>
      </c>
      <c r="J34" s="35"/>
      <c r="K34" s="35">
        <v>135.24</v>
      </c>
      <c r="L34" s="38"/>
      <c r="M34" s="38">
        <v>132.3</v>
      </c>
      <c r="N34" s="23">
        <v>1</v>
      </c>
      <c r="O34" s="23">
        <v>15</v>
      </c>
      <c r="P34" s="21">
        <v>450</v>
      </c>
      <c r="Q34" s="23" t="s">
        <v>50</v>
      </c>
      <c r="R34" s="21"/>
      <c r="S34" s="26"/>
      <c r="T34" s="21">
        <v>21</v>
      </c>
      <c r="U34" s="26"/>
      <c r="V34" s="21">
        <f>S34*N34+U34*O34*N34</f>
        <v>0</v>
      </c>
      <c r="W34" s="22">
        <f>S34*D34+U34*E34</f>
        <v>0</v>
      </c>
      <c r="X34" s="40" t="s">
        <v>1362</v>
      </c>
    </row>
    <row r="35" spans="1:24" customHeight="1" ht="75.5">
      <c r="A35" s="21"/>
      <c r="B35" s="21" t="s">
        <v>1363</v>
      </c>
      <c r="C35" s="21" t="s">
        <v>1364</v>
      </c>
      <c r="D35" s="22"/>
      <c r="E35" s="22">
        <v>2205.0</v>
      </c>
      <c r="F35" s="29"/>
      <c r="G35" s="29">
        <v>147.0</v>
      </c>
      <c r="H35" s="32"/>
      <c r="I35" s="32">
        <v>139.65</v>
      </c>
      <c r="J35" s="35"/>
      <c r="K35" s="35">
        <v>135.24</v>
      </c>
      <c r="L35" s="38"/>
      <c r="M35" s="38">
        <v>132.3</v>
      </c>
      <c r="N35" s="23">
        <v>1</v>
      </c>
      <c r="O35" s="23">
        <v>15</v>
      </c>
      <c r="P35" s="21">
        <v>450</v>
      </c>
      <c r="Q35" s="23" t="s">
        <v>50</v>
      </c>
      <c r="R35" s="21"/>
      <c r="S35" s="26"/>
      <c r="T35" s="21">
        <v>24</v>
      </c>
      <c r="U35" s="26"/>
      <c r="V35" s="21">
        <f>S35*N35+U35*O35*N35</f>
        <v>0</v>
      </c>
      <c r="W35" s="22">
        <f>S35*D35+U35*E35</f>
        <v>0</v>
      </c>
      <c r="X35" s="40" t="s">
        <v>1365</v>
      </c>
    </row>
    <row r="36" spans="1:24" customHeight="1" ht="75.5">
      <c r="A36" s="21"/>
      <c r="B36" s="21" t="s">
        <v>1366</v>
      </c>
      <c r="C36" s="21" t="s">
        <v>1367</v>
      </c>
      <c r="D36" s="22"/>
      <c r="E36" s="22">
        <v>1845.0</v>
      </c>
      <c r="F36" s="29"/>
      <c r="G36" s="29">
        <v>123.0</v>
      </c>
      <c r="H36" s="32"/>
      <c r="I36" s="32">
        <v>116.85</v>
      </c>
      <c r="J36" s="35"/>
      <c r="K36" s="35">
        <v>113.16</v>
      </c>
      <c r="L36" s="38"/>
      <c r="M36" s="38">
        <v>110.7</v>
      </c>
      <c r="N36" s="23">
        <v>1</v>
      </c>
      <c r="O36" s="23">
        <v>15</v>
      </c>
      <c r="P36" s="21">
        <v>450</v>
      </c>
      <c r="Q36" s="23" t="s">
        <v>50</v>
      </c>
      <c r="R36" s="21"/>
      <c r="S36" s="26"/>
      <c r="T36" s="21">
        <v>25</v>
      </c>
      <c r="U36" s="26"/>
      <c r="V36" s="21">
        <f>S36*N36+U36*O36*N36</f>
        <v>0</v>
      </c>
      <c r="W36" s="22">
        <f>S36*D36+U36*E36</f>
        <v>0</v>
      </c>
      <c r="X36" s="40" t="s">
        <v>1368</v>
      </c>
    </row>
    <row r="37" spans="1:24" customHeight="1" ht="75.5">
      <c r="A37" s="21"/>
      <c r="B37" s="21" t="s">
        <v>1369</v>
      </c>
      <c r="C37" s="21" t="s">
        <v>1370</v>
      </c>
      <c r="D37" s="22"/>
      <c r="E37" s="22">
        <v>1845.0</v>
      </c>
      <c r="F37" s="29"/>
      <c r="G37" s="29">
        <v>123.0</v>
      </c>
      <c r="H37" s="32"/>
      <c r="I37" s="32">
        <v>116.85</v>
      </c>
      <c r="J37" s="35"/>
      <c r="K37" s="35">
        <v>113.16</v>
      </c>
      <c r="L37" s="38"/>
      <c r="M37" s="38">
        <v>110.7</v>
      </c>
      <c r="N37" s="23">
        <v>1</v>
      </c>
      <c r="O37" s="23">
        <v>15</v>
      </c>
      <c r="P37" s="21">
        <v>490</v>
      </c>
      <c r="Q37" s="23" t="s">
        <v>50</v>
      </c>
      <c r="R37" s="21"/>
      <c r="S37" s="26"/>
      <c r="T37" s="21">
        <v>21</v>
      </c>
      <c r="U37" s="26"/>
      <c r="V37" s="21">
        <f>S37*N37+U37*O37*N37</f>
        <v>0</v>
      </c>
      <c r="W37" s="22">
        <f>S37*D37+U37*E37</f>
        <v>0</v>
      </c>
      <c r="X37" s="40" t="s">
        <v>1371</v>
      </c>
    </row>
    <row r="38" spans="1:24" customHeight="1" ht="75.5">
      <c r="A38" s="21"/>
      <c r="B38" s="21" t="s">
        <v>1372</v>
      </c>
      <c r="C38" s="21" t="s">
        <v>1373</v>
      </c>
      <c r="D38" s="22"/>
      <c r="E38" s="22">
        <v>2205.0</v>
      </c>
      <c r="F38" s="29"/>
      <c r="G38" s="29">
        <v>147.0</v>
      </c>
      <c r="H38" s="32"/>
      <c r="I38" s="32">
        <v>139.65</v>
      </c>
      <c r="J38" s="35"/>
      <c r="K38" s="35">
        <v>135.24</v>
      </c>
      <c r="L38" s="38"/>
      <c r="M38" s="38">
        <v>132.3</v>
      </c>
      <c r="N38" s="23">
        <v>1</v>
      </c>
      <c r="O38" s="23">
        <v>15</v>
      </c>
      <c r="P38" s="21">
        <v>450</v>
      </c>
      <c r="Q38" s="23" t="s">
        <v>50</v>
      </c>
      <c r="R38" s="21"/>
      <c r="S38" s="26"/>
      <c r="T38" s="21">
        <v>24</v>
      </c>
      <c r="U38" s="26"/>
      <c r="V38" s="21">
        <f>S38*N38+U38*O38*N38</f>
        <v>0</v>
      </c>
      <c r="W38" s="22">
        <f>S38*D38+U38*E38</f>
        <v>0</v>
      </c>
      <c r="X38" s="40" t="s">
        <v>1374</v>
      </c>
    </row>
    <row r="39" spans="1:24" customHeight="1" ht="75.5">
      <c r="A39" s="21"/>
      <c r="B39" s="21" t="s">
        <v>1375</v>
      </c>
      <c r="C39" s="21" t="s">
        <v>1376</v>
      </c>
      <c r="D39" s="22"/>
      <c r="E39" s="22">
        <v>1845.0</v>
      </c>
      <c r="F39" s="29"/>
      <c r="G39" s="29">
        <v>123.0</v>
      </c>
      <c r="H39" s="32"/>
      <c r="I39" s="32">
        <v>116.85</v>
      </c>
      <c r="J39" s="35"/>
      <c r="K39" s="35">
        <v>113.16</v>
      </c>
      <c r="L39" s="38"/>
      <c r="M39" s="38">
        <v>110.7</v>
      </c>
      <c r="N39" s="23">
        <v>1</v>
      </c>
      <c r="O39" s="23">
        <v>15</v>
      </c>
      <c r="P39" s="21">
        <v>450</v>
      </c>
      <c r="Q39" s="23" t="s">
        <v>50</v>
      </c>
      <c r="R39" s="21"/>
      <c r="S39" s="26"/>
      <c r="T39" s="21">
        <v>25</v>
      </c>
      <c r="U39" s="26"/>
      <c r="V39" s="21">
        <f>S39*N39+U39*O39*N39</f>
        <v>0</v>
      </c>
      <c r="W39" s="22">
        <f>S39*D39+U39*E39</f>
        <v>0</v>
      </c>
      <c r="X39" s="40" t="s">
        <v>1377</v>
      </c>
    </row>
    <row r="40" spans="1:24" customHeight="1" ht="75.5">
      <c r="A40" s="21"/>
      <c r="B40" s="21" t="s">
        <v>1378</v>
      </c>
      <c r="C40" s="21" t="s">
        <v>1379</v>
      </c>
      <c r="D40" s="22"/>
      <c r="E40" s="22">
        <v>1872.0</v>
      </c>
      <c r="F40" s="29"/>
      <c r="G40" s="29">
        <v>78.0</v>
      </c>
      <c r="H40" s="32"/>
      <c r="I40" s="32">
        <v>74.1</v>
      </c>
      <c r="J40" s="35"/>
      <c r="K40" s="35">
        <v>71.76</v>
      </c>
      <c r="L40" s="38"/>
      <c r="M40" s="38">
        <v>70.2</v>
      </c>
      <c r="N40" s="23">
        <v>1</v>
      </c>
      <c r="O40" s="23">
        <v>24</v>
      </c>
      <c r="P40" s="21">
        <v>330</v>
      </c>
      <c r="Q40" s="23" t="s">
        <v>50</v>
      </c>
      <c r="R40" s="21"/>
      <c r="S40" s="26"/>
      <c r="T40" s="21">
        <v>15</v>
      </c>
      <c r="U40" s="26"/>
      <c r="V40" s="21">
        <f>S40*N40+U40*O40*N40</f>
        <v>0</v>
      </c>
      <c r="W40" s="22">
        <f>S40*D40+U40*E40</f>
        <v>0</v>
      </c>
      <c r="X40" s="40" t="s">
        <v>1380</v>
      </c>
    </row>
    <row r="41" spans="1:24" customHeight="1" ht="75.5">
      <c r="A41" s="21"/>
      <c r="B41" s="21" t="s">
        <v>1381</v>
      </c>
      <c r="C41" s="21" t="s">
        <v>1382</v>
      </c>
      <c r="D41" s="22"/>
      <c r="E41" s="22">
        <v>1845.0</v>
      </c>
      <c r="F41" s="29"/>
      <c r="G41" s="29">
        <v>123.0</v>
      </c>
      <c r="H41" s="32"/>
      <c r="I41" s="32">
        <v>116.85</v>
      </c>
      <c r="J41" s="35"/>
      <c r="K41" s="35">
        <v>113.16</v>
      </c>
      <c r="L41" s="38"/>
      <c r="M41" s="38">
        <v>110.7</v>
      </c>
      <c r="N41" s="23">
        <v>1</v>
      </c>
      <c r="O41" s="23">
        <v>15</v>
      </c>
      <c r="P41" s="21">
        <v>420</v>
      </c>
      <c r="Q41" s="23" t="s">
        <v>50</v>
      </c>
      <c r="R41" s="21"/>
      <c r="S41" s="26"/>
      <c r="T41" s="21">
        <v>9</v>
      </c>
      <c r="U41" s="26"/>
      <c r="V41" s="21">
        <f>S41*N41+U41*O41*N41</f>
        <v>0</v>
      </c>
      <c r="W41" s="22">
        <f>S41*D41+U41*E41</f>
        <v>0</v>
      </c>
      <c r="X41" s="40" t="s">
        <v>1383</v>
      </c>
    </row>
    <row r="42" spans="1:24" customHeight="1" ht="75.5">
      <c r="A42" s="21"/>
      <c r="B42" s="21" t="s">
        <v>1384</v>
      </c>
      <c r="C42" s="21" t="s">
        <v>1385</v>
      </c>
      <c r="D42" s="22"/>
      <c r="E42" s="22">
        <v>2268.0</v>
      </c>
      <c r="F42" s="29"/>
      <c r="G42" s="29">
        <v>126.0</v>
      </c>
      <c r="H42" s="32"/>
      <c r="I42" s="32">
        <v>119.7</v>
      </c>
      <c r="J42" s="35"/>
      <c r="K42" s="35">
        <v>115.92</v>
      </c>
      <c r="L42" s="38"/>
      <c r="M42" s="38">
        <v>113.4</v>
      </c>
      <c r="N42" s="23">
        <v>1</v>
      </c>
      <c r="O42" s="23">
        <v>18</v>
      </c>
      <c r="P42" s="21">
        <v>520</v>
      </c>
      <c r="Q42" s="23" t="s">
        <v>50</v>
      </c>
      <c r="R42" s="21"/>
      <c r="S42" s="26"/>
      <c r="T42" s="21">
        <v>12</v>
      </c>
      <c r="U42" s="26"/>
      <c r="V42" s="21">
        <f>S42*N42+U42*O42*N42</f>
        <v>0</v>
      </c>
      <c r="W42" s="22">
        <f>S42*D42+U42*E42</f>
        <v>0</v>
      </c>
      <c r="X42" s="40" t="s">
        <v>1386</v>
      </c>
    </row>
    <row r="43" spans="1:24" customHeight="1" ht="75.5">
      <c r="A43" s="21"/>
      <c r="B43" s="21" t="s">
        <v>1387</v>
      </c>
      <c r="C43" s="21" t="s">
        <v>1388</v>
      </c>
      <c r="D43" s="22"/>
      <c r="E43" s="22">
        <v>2268.0</v>
      </c>
      <c r="F43" s="29"/>
      <c r="G43" s="29">
        <v>126.0</v>
      </c>
      <c r="H43" s="32"/>
      <c r="I43" s="32">
        <v>119.7</v>
      </c>
      <c r="J43" s="35"/>
      <c r="K43" s="35">
        <v>115.92</v>
      </c>
      <c r="L43" s="38"/>
      <c r="M43" s="38">
        <v>113.4</v>
      </c>
      <c r="N43" s="23">
        <v>1</v>
      </c>
      <c r="O43" s="23">
        <v>18</v>
      </c>
      <c r="P43" s="21">
        <v>520</v>
      </c>
      <c r="Q43" s="23" t="s">
        <v>50</v>
      </c>
      <c r="R43" s="21"/>
      <c r="S43" s="26"/>
      <c r="T43" s="21">
        <v>2</v>
      </c>
      <c r="U43" s="26"/>
      <c r="V43" s="21">
        <f>S43*N43+U43*O43*N43</f>
        <v>0</v>
      </c>
      <c r="W43" s="22">
        <f>S43*D43+U43*E43</f>
        <v>0</v>
      </c>
      <c r="X43" s="40" t="s">
        <v>1389</v>
      </c>
    </row>
    <row r="44" spans="1:24" customHeight="1" ht="75.5">
      <c r="A44" s="21"/>
      <c r="B44" s="21" t="s">
        <v>1390</v>
      </c>
      <c r="C44" s="21" t="s">
        <v>1391</v>
      </c>
      <c r="D44" s="22"/>
      <c r="E44" s="22">
        <v>2268.0</v>
      </c>
      <c r="F44" s="29"/>
      <c r="G44" s="29">
        <v>126.0</v>
      </c>
      <c r="H44" s="32"/>
      <c r="I44" s="32">
        <v>119.7</v>
      </c>
      <c r="J44" s="35"/>
      <c r="K44" s="35">
        <v>115.92</v>
      </c>
      <c r="L44" s="38"/>
      <c r="M44" s="38">
        <v>113.4</v>
      </c>
      <c r="N44" s="23">
        <v>1</v>
      </c>
      <c r="O44" s="23">
        <v>18</v>
      </c>
      <c r="P44" s="21">
        <v>520</v>
      </c>
      <c r="Q44" s="23" t="s">
        <v>50</v>
      </c>
      <c r="R44" s="21"/>
      <c r="S44" s="26"/>
      <c r="T44" s="21">
        <v>1</v>
      </c>
      <c r="U44" s="26"/>
      <c r="V44" s="21">
        <f>S44*N44+U44*O44*N44</f>
        <v>0</v>
      </c>
      <c r="W44" s="22">
        <f>S44*D44+U44*E44</f>
        <v>0</v>
      </c>
      <c r="X44" s="40" t="s">
        <v>1392</v>
      </c>
    </row>
    <row r="45" spans="1:24" customHeight="1" ht="75.5">
      <c r="A45" s="21"/>
      <c r="B45" s="21" t="s">
        <v>1393</v>
      </c>
      <c r="C45" s="21" t="s">
        <v>1394</v>
      </c>
      <c r="D45" s="22"/>
      <c r="E45" s="22">
        <v>1530.0</v>
      </c>
      <c r="F45" s="29"/>
      <c r="G45" s="29">
        <v>102.0</v>
      </c>
      <c r="H45" s="32"/>
      <c r="I45" s="32">
        <v>96.9</v>
      </c>
      <c r="J45" s="35"/>
      <c r="K45" s="35">
        <v>93.84</v>
      </c>
      <c r="L45" s="38"/>
      <c r="M45" s="38">
        <v>91.8</v>
      </c>
      <c r="N45" s="23">
        <v>1</v>
      </c>
      <c r="O45" s="23">
        <v>15</v>
      </c>
      <c r="P45" s="21">
        <v>620</v>
      </c>
      <c r="Q45" s="23" t="s">
        <v>50</v>
      </c>
      <c r="R45" s="21"/>
      <c r="S45" s="26"/>
      <c r="T45" s="21">
        <v>1</v>
      </c>
      <c r="U45" s="26"/>
      <c r="V45" s="21">
        <f>S45*N45+U45*O45*N45</f>
        <v>0</v>
      </c>
      <c r="W45" s="22">
        <f>S45*D45+U45*E45</f>
        <v>0</v>
      </c>
      <c r="X45" s="40" t="s">
        <v>1395</v>
      </c>
    </row>
    <row r="46" spans="1:24" customHeight="1" ht="75.5">
      <c r="A46" s="21"/>
      <c r="B46" s="21" t="s">
        <v>1396</v>
      </c>
      <c r="C46" s="21" t="s">
        <v>1397</v>
      </c>
      <c r="D46" s="22"/>
      <c r="E46" s="22">
        <v>1530.0</v>
      </c>
      <c r="F46" s="29"/>
      <c r="G46" s="29">
        <v>102.0</v>
      </c>
      <c r="H46" s="32"/>
      <c r="I46" s="32">
        <v>96.9</v>
      </c>
      <c r="J46" s="35"/>
      <c r="K46" s="35">
        <v>93.84</v>
      </c>
      <c r="L46" s="38"/>
      <c r="M46" s="38">
        <v>91.8</v>
      </c>
      <c r="N46" s="23">
        <v>1</v>
      </c>
      <c r="O46" s="23">
        <v>15</v>
      </c>
      <c r="P46" s="21">
        <v>620</v>
      </c>
      <c r="Q46" s="23" t="s">
        <v>50</v>
      </c>
      <c r="R46" s="21"/>
      <c r="S46" s="26"/>
      <c r="T46" s="21">
        <v>8</v>
      </c>
      <c r="U46" s="26"/>
      <c r="V46" s="21">
        <f>S46*N46+U46*O46*N46</f>
        <v>0</v>
      </c>
      <c r="W46" s="22">
        <f>S46*D46+U46*E46</f>
        <v>0</v>
      </c>
      <c r="X46" s="40" t="s">
        <v>1398</v>
      </c>
    </row>
    <row r="47" spans="1:24" customHeight="1" ht="75.5">
      <c r="A47" s="21"/>
      <c r="B47" s="21" t="s">
        <v>1399</v>
      </c>
      <c r="C47" s="21" t="s">
        <v>1400</v>
      </c>
      <c r="D47" s="22"/>
      <c r="E47" s="22">
        <v>1530.0</v>
      </c>
      <c r="F47" s="29"/>
      <c r="G47" s="29">
        <v>102.0</v>
      </c>
      <c r="H47" s="32"/>
      <c r="I47" s="32">
        <v>96.9</v>
      </c>
      <c r="J47" s="35"/>
      <c r="K47" s="35">
        <v>93.84</v>
      </c>
      <c r="L47" s="38"/>
      <c r="M47" s="38">
        <v>91.8</v>
      </c>
      <c r="N47" s="23">
        <v>1</v>
      </c>
      <c r="O47" s="23">
        <v>15</v>
      </c>
      <c r="P47" s="21">
        <v>620</v>
      </c>
      <c r="Q47" s="23" t="s">
        <v>50</v>
      </c>
      <c r="R47" s="21"/>
      <c r="S47" s="26"/>
      <c r="T47" s="21">
        <v>10</v>
      </c>
      <c r="U47" s="26"/>
      <c r="V47" s="21">
        <f>S47*N47+U47*O47*N47</f>
        <v>0</v>
      </c>
      <c r="W47" s="22">
        <f>S47*D47+U47*E47</f>
        <v>0</v>
      </c>
      <c r="X47" s="40" t="s">
        <v>1401</v>
      </c>
    </row>
    <row r="48" spans="1:24" customHeight="1" ht="75.5">
      <c r="A48" s="21"/>
      <c r="B48" s="21" t="s">
        <v>1402</v>
      </c>
      <c r="C48" s="21" t="s">
        <v>1403</v>
      </c>
      <c r="D48" s="22"/>
      <c r="E48" s="22">
        <v>1530.0</v>
      </c>
      <c r="F48" s="29"/>
      <c r="G48" s="29">
        <v>102.0</v>
      </c>
      <c r="H48" s="32"/>
      <c r="I48" s="32">
        <v>96.9</v>
      </c>
      <c r="J48" s="35"/>
      <c r="K48" s="35">
        <v>93.84</v>
      </c>
      <c r="L48" s="38"/>
      <c r="M48" s="38">
        <v>91.8</v>
      </c>
      <c r="N48" s="23">
        <v>1</v>
      </c>
      <c r="O48" s="23">
        <v>15</v>
      </c>
      <c r="P48" s="21">
        <v>620</v>
      </c>
      <c r="Q48" s="23" t="s">
        <v>50</v>
      </c>
      <c r="R48" s="21"/>
      <c r="S48" s="26"/>
      <c r="T48" s="21">
        <v>6</v>
      </c>
      <c r="U48" s="26"/>
      <c r="V48" s="21">
        <f>S48*N48+U48*O48*N48</f>
        <v>0</v>
      </c>
      <c r="W48" s="22">
        <f>S48*D48+U48*E48</f>
        <v>0</v>
      </c>
      <c r="X48" s="40" t="s">
        <v>1404</v>
      </c>
    </row>
    <row r="49" spans="1:24" customHeight="1" ht="75.5">
      <c r="A49" s="21"/>
      <c r="B49" s="21" t="s">
        <v>1405</v>
      </c>
      <c r="C49" s="21" t="s">
        <v>1406</v>
      </c>
      <c r="D49" s="22"/>
      <c r="E49" s="22">
        <v>1530.0</v>
      </c>
      <c r="F49" s="29"/>
      <c r="G49" s="29">
        <v>102.0</v>
      </c>
      <c r="H49" s="32"/>
      <c r="I49" s="32">
        <v>96.9</v>
      </c>
      <c r="J49" s="35"/>
      <c r="K49" s="35">
        <v>93.84</v>
      </c>
      <c r="L49" s="38"/>
      <c r="M49" s="38">
        <v>91.8</v>
      </c>
      <c r="N49" s="23">
        <v>1</v>
      </c>
      <c r="O49" s="23">
        <v>15</v>
      </c>
      <c r="P49" s="21">
        <v>620</v>
      </c>
      <c r="Q49" s="23" t="s">
        <v>50</v>
      </c>
      <c r="R49" s="21"/>
      <c r="S49" s="26"/>
      <c r="T49" s="21">
        <v>2</v>
      </c>
      <c r="U49" s="26"/>
      <c r="V49" s="21">
        <f>S49*N49+U49*O49*N49</f>
        <v>0</v>
      </c>
      <c r="W49" s="22">
        <f>S49*D49+U49*E49</f>
        <v>0</v>
      </c>
      <c r="X49" s="40" t="s">
        <v>1407</v>
      </c>
    </row>
    <row r="50" spans="1:24" customHeight="1" ht="75.5">
      <c r="A50" s="21"/>
      <c r="B50" s="21" t="s">
        <v>1408</v>
      </c>
      <c r="C50" s="21" t="s">
        <v>1409</v>
      </c>
      <c r="D50" s="22"/>
      <c r="E50" s="22">
        <v>1530.0</v>
      </c>
      <c r="F50" s="29"/>
      <c r="G50" s="29">
        <v>102.0</v>
      </c>
      <c r="H50" s="32"/>
      <c r="I50" s="32">
        <v>96.9</v>
      </c>
      <c r="J50" s="35"/>
      <c r="K50" s="35">
        <v>93.84</v>
      </c>
      <c r="L50" s="38"/>
      <c r="M50" s="38">
        <v>91.8</v>
      </c>
      <c r="N50" s="23">
        <v>1</v>
      </c>
      <c r="O50" s="23">
        <v>15</v>
      </c>
      <c r="P50" s="21">
        <v>620</v>
      </c>
      <c r="Q50" s="23" t="s">
        <v>50</v>
      </c>
      <c r="R50" s="21"/>
      <c r="S50" s="26"/>
      <c r="T50" s="21">
        <v>8</v>
      </c>
      <c r="U50" s="26"/>
      <c r="V50" s="21">
        <f>S50*N50+U50*O50*N50</f>
        <v>0</v>
      </c>
      <c r="W50" s="22">
        <f>S50*D50+U50*E50</f>
        <v>0</v>
      </c>
      <c r="X50" s="40" t="s">
        <v>1410</v>
      </c>
    </row>
    <row r="51" spans="1:24" customHeight="1" ht="75.5">
      <c r="A51" s="21"/>
      <c r="B51" s="21" t="s">
        <v>1411</v>
      </c>
      <c r="C51" s="21" t="s">
        <v>1412</v>
      </c>
      <c r="D51" s="22"/>
      <c r="E51" s="22">
        <v>2736.0</v>
      </c>
      <c r="F51" s="29"/>
      <c r="G51" s="29">
        <v>114.0</v>
      </c>
      <c r="H51" s="32"/>
      <c r="I51" s="32">
        <v>108.3</v>
      </c>
      <c r="J51" s="35"/>
      <c r="K51" s="35">
        <v>104.88</v>
      </c>
      <c r="L51" s="38"/>
      <c r="M51" s="38">
        <v>102.6</v>
      </c>
      <c r="N51" s="23">
        <v>1</v>
      </c>
      <c r="O51" s="23">
        <v>24</v>
      </c>
      <c r="P51" s="21">
        <v>450</v>
      </c>
      <c r="Q51" s="23" t="s">
        <v>50</v>
      </c>
      <c r="R51" s="21"/>
      <c r="S51" s="26"/>
      <c r="T51" s="21">
        <v>11</v>
      </c>
      <c r="U51" s="26"/>
      <c r="V51" s="21">
        <f>S51*N51+U51*O51*N51</f>
        <v>0</v>
      </c>
      <c r="W51" s="22">
        <f>S51*D51+U51*E51</f>
        <v>0</v>
      </c>
      <c r="X51" s="40" t="s">
        <v>1413</v>
      </c>
    </row>
    <row r="52" spans="1:24" customHeight="1" ht="75.5">
      <c r="A52" s="21"/>
      <c r="B52" s="21" t="s">
        <v>1414</v>
      </c>
      <c r="C52" s="21" t="s">
        <v>1415</v>
      </c>
      <c r="D52" s="22"/>
      <c r="E52" s="22">
        <v>1872.0</v>
      </c>
      <c r="F52" s="29"/>
      <c r="G52" s="29">
        <v>78.0</v>
      </c>
      <c r="H52" s="32"/>
      <c r="I52" s="32">
        <v>74.1</v>
      </c>
      <c r="J52" s="35"/>
      <c r="K52" s="35">
        <v>71.76</v>
      </c>
      <c r="L52" s="38"/>
      <c r="M52" s="38">
        <v>70.2</v>
      </c>
      <c r="N52" s="23">
        <v>1</v>
      </c>
      <c r="O52" s="23">
        <v>24</v>
      </c>
      <c r="P52" s="21">
        <v>330</v>
      </c>
      <c r="Q52" s="23" t="s">
        <v>50</v>
      </c>
      <c r="R52" s="21"/>
      <c r="S52" s="26"/>
      <c r="T52" s="21">
        <v>16</v>
      </c>
      <c r="U52" s="26"/>
      <c r="V52" s="21">
        <f>S52*N52+U52*O52*N52</f>
        <v>0</v>
      </c>
      <c r="W52" s="22">
        <f>S52*D52+U52*E52</f>
        <v>0</v>
      </c>
      <c r="X52" s="40" t="s">
        <v>1416</v>
      </c>
    </row>
    <row r="53" spans="1:24" customHeight="1" ht="75.5">
      <c r="A53" s="21"/>
      <c r="B53" s="21" t="s">
        <v>1417</v>
      </c>
      <c r="C53" s="21" t="s">
        <v>1418</v>
      </c>
      <c r="D53" s="22"/>
      <c r="E53" s="22">
        <v>1872.0</v>
      </c>
      <c r="F53" s="29"/>
      <c r="G53" s="29">
        <v>78.0</v>
      </c>
      <c r="H53" s="32"/>
      <c r="I53" s="32">
        <v>74.1</v>
      </c>
      <c r="J53" s="35"/>
      <c r="K53" s="35">
        <v>71.76</v>
      </c>
      <c r="L53" s="38"/>
      <c r="M53" s="38">
        <v>70.2</v>
      </c>
      <c r="N53" s="23">
        <v>1</v>
      </c>
      <c r="O53" s="23">
        <v>24</v>
      </c>
      <c r="P53" s="21">
        <v>330</v>
      </c>
      <c r="Q53" s="23" t="s">
        <v>50</v>
      </c>
      <c r="R53" s="21"/>
      <c r="S53" s="26"/>
      <c r="T53" s="21">
        <v>16</v>
      </c>
      <c r="U53" s="26"/>
      <c r="V53" s="21">
        <f>S53*N53+U53*O53*N53</f>
        <v>0</v>
      </c>
      <c r="W53" s="22">
        <f>S53*D53+U53*E53</f>
        <v>0</v>
      </c>
      <c r="X53" s="40" t="s">
        <v>1419</v>
      </c>
    </row>
    <row r="54" spans="1:24" customHeight="1" ht="75.5">
      <c r="A54" s="21"/>
      <c r="B54" s="21" t="s">
        <v>1420</v>
      </c>
      <c r="C54" s="21" t="s">
        <v>1421</v>
      </c>
      <c r="D54" s="22"/>
      <c r="E54" s="22">
        <v>1845.0</v>
      </c>
      <c r="F54" s="29"/>
      <c r="G54" s="29">
        <v>123.0</v>
      </c>
      <c r="H54" s="32"/>
      <c r="I54" s="32">
        <v>116.85</v>
      </c>
      <c r="J54" s="35"/>
      <c r="K54" s="35">
        <v>113.16</v>
      </c>
      <c r="L54" s="38"/>
      <c r="M54" s="38">
        <v>110.7</v>
      </c>
      <c r="N54" s="23">
        <v>1</v>
      </c>
      <c r="O54" s="23">
        <v>15</v>
      </c>
      <c r="P54" s="21">
        <v>420</v>
      </c>
      <c r="Q54" s="23" t="s">
        <v>50</v>
      </c>
      <c r="R54" s="21"/>
      <c r="S54" s="26"/>
      <c r="T54" s="21">
        <v>9</v>
      </c>
      <c r="U54" s="26"/>
      <c r="V54" s="21">
        <f>S54*N54+U54*O54*N54</f>
        <v>0</v>
      </c>
      <c r="W54" s="22">
        <f>S54*D54+U54*E54</f>
        <v>0</v>
      </c>
      <c r="X54" s="40" t="s">
        <v>1422</v>
      </c>
    </row>
    <row r="55" spans="1:24" customHeight="1" ht="75.5">
      <c r="A55" s="21"/>
      <c r="B55" s="21" t="s">
        <v>1423</v>
      </c>
      <c r="C55" s="21" t="s">
        <v>1340</v>
      </c>
      <c r="D55" s="22"/>
      <c r="E55" s="22">
        <v>1845.0</v>
      </c>
      <c r="F55" s="29"/>
      <c r="G55" s="29">
        <v>123.0</v>
      </c>
      <c r="H55" s="32"/>
      <c r="I55" s="32">
        <v>116.85</v>
      </c>
      <c r="J55" s="35"/>
      <c r="K55" s="35">
        <v>113.16</v>
      </c>
      <c r="L55" s="38"/>
      <c r="M55" s="38">
        <v>110.7</v>
      </c>
      <c r="N55" s="23">
        <v>1</v>
      </c>
      <c r="O55" s="23">
        <v>15</v>
      </c>
      <c r="P55" s="21">
        <v>490</v>
      </c>
      <c r="Q55" s="23" t="s">
        <v>50</v>
      </c>
      <c r="R55" s="21"/>
      <c r="S55" s="26"/>
      <c r="T55" s="21">
        <v>15</v>
      </c>
      <c r="U55" s="26"/>
      <c r="V55" s="21">
        <f>S55*N55+U55*O55*N55</f>
        <v>0</v>
      </c>
      <c r="W55" s="22">
        <f>S55*D55+U55*E55</f>
        <v>0</v>
      </c>
      <c r="X55" s="40" t="s">
        <v>1424</v>
      </c>
    </row>
    <row r="56" spans="1:24" customHeight="1" ht="75.5">
      <c r="A56" s="21"/>
      <c r="B56" s="21" t="s">
        <v>1425</v>
      </c>
      <c r="C56" s="21" t="s">
        <v>1426</v>
      </c>
      <c r="D56" s="22"/>
      <c r="E56" s="22">
        <v>1845.0</v>
      </c>
      <c r="F56" s="29"/>
      <c r="G56" s="29">
        <v>123.0</v>
      </c>
      <c r="H56" s="32"/>
      <c r="I56" s="32">
        <v>116.85</v>
      </c>
      <c r="J56" s="35"/>
      <c r="K56" s="35">
        <v>113.16</v>
      </c>
      <c r="L56" s="38"/>
      <c r="M56" s="38">
        <v>110.7</v>
      </c>
      <c r="N56" s="23">
        <v>1</v>
      </c>
      <c r="O56" s="23">
        <v>15</v>
      </c>
      <c r="P56" s="21">
        <v>420</v>
      </c>
      <c r="Q56" s="23" t="s">
        <v>50</v>
      </c>
      <c r="R56" s="21"/>
      <c r="S56" s="26"/>
      <c r="T56" s="21">
        <v>9</v>
      </c>
      <c r="U56" s="26"/>
      <c r="V56" s="21">
        <f>S56*N56+U56*O56*N56</f>
        <v>0</v>
      </c>
      <c r="W56" s="22">
        <f>S56*D56+U56*E56</f>
        <v>0</v>
      </c>
      <c r="X56" s="40" t="s">
        <v>1427</v>
      </c>
    </row>
    <row r="57" spans="1:24" customHeight="1" ht="75.5">
      <c r="A57" s="21"/>
      <c r="B57" s="21" t="s">
        <v>1428</v>
      </c>
      <c r="C57" s="21" t="s">
        <v>1429</v>
      </c>
      <c r="D57" s="22"/>
      <c r="E57" s="22">
        <v>2268.0</v>
      </c>
      <c r="F57" s="29"/>
      <c r="G57" s="29">
        <v>126.0</v>
      </c>
      <c r="H57" s="32"/>
      <c r="I57" s="32">
        <v>119.7</v>
      </c>
      <c r="J57" s="35"/>
      <c r="K57" s="35">
        <v>115.92</v>
      </c>
      <c r="L57" s="38"/>
      <c r="M57" s="38">
        <v>113.4</v>
      </c>
      <c r="N57" s="23">
        <v>1</v>
      </c>
      <c r="O57" s="23">
        <v>18</v>
      </c>
      <c r="P57" s="21">
        <v>520</v>
      </c>
      <c r="Q57" s="23" t="s">
        <v>50</v>
      </c>
      <c r="R57" s="21"/>
      <c r="S57" s="26"/>
      <c r="T57" s="21">
        <v>11</v>
      </c>
      <c r="U57" s="26"/>
      <c r="V57" s="21">
        <f>S57*N57+U57*O57*N57</f>
        <v>0</v>
      </c>
      <c r="W57" s="22">
        <f>S57*D57+U57*E57</f>
        <v>0</v>
      </c>
      <c r="X57" s="40" t="s">
        <v>1430</v>
      </c>
    </row>
    <row r="58" spans="1:24" customHeight="1" ht="75.5">
      <c r="A58" s="21"/>
      <c r="B58" s="21" t="s">
        <v>1431</v>
      </c>
      <c r="C58" s="21" t="s">
        <v>1311</v>
      </c>
      <c r="D58" s="22"/>
      <c r="E58" s="22">
        <v>2736.0</v>
      </c>
      <c r="F58" s="29"/>
      <c r="G58" s="29">
        <v>114.0</v>
      </c>
      <c r="H58" s="32"/>
      <c r="I58" s="32">
        <v>108.3</v>
      </c>
      <c r="J58" s="35"/>
      <c r="K58" s="35">
        <v>104.88</v>
      </c>
      <c r="L58" s="38"/>
      <c r="M58" s="38">
        <v>102.6</v>
      </c>
      <c r="N58" s="23">
        <v>1</v>
      </c>
      <c r="O58" s="23">
        <v>24</v>
      </c>
      <c r="P58" s="21">
        <v>450</v>
      </c>
      <c r="Q58" s="23" t="s">
        <v>50</v>
      </c>
      <c r="R58" s="21"/>
      <c r="S58" s="26"/>
      <c r="T58" s="21">
        <v>6</v>
      </c>
      <c r="U58" s="26"/>
      <c r="V58" s="21">
        <f>S58*N58+U58*O58*N58</f>
        <v>0</v>
      </c>
      <c r="W58" s="22">
        <f>S58*D58+U58*E58</f>
        <v>0</v>
      </c>
      <c r="X58" s="40" t="s">
        <v>1432</v>
      </c>
    </row>
    <row r="59" spans="1:24" customHeight="1" ht="75.5">
      <c r="A59" s="21"/>
      <c r="B59" s="21" t="s">
        <v>1433</v>
      </c>
      <c r="C59" s="21" t="s">
        <v>1434</v>
      </c>
      <c r="D59" s="22"/>
      <c r="E59" s="22">
        <v>1530.0</v>
      </c>
      <c r="F59" s="29"/>
      <c r="G59" s="29">
        <v>102.0</v>
      </c>
      <c r="H59" s="32"/>
      <c r="I59" s="32">
        <v>96.9</v>
      </c>
      <c r="J59" s="35"/>
      <c r="K59" s="35">
        <v>93.84</v>
      </c>
      <c r="L59" s="38"/>
      <c r="M59" s="38">
        <v>91.8</v>
      </c>
      <c r="N59" s="23">
        <v>1</v>
      </c>
      <c r="O59" s="23">
        <v>15</v>
      </c>
      <c r="P59" s="21">
        <v>620</v>
      </c>
      <c r="Q59" s="23" t="s">
        <v>50</v>
      </c>
      <c r="R59" s="21"/>
      <c r="S59" s="26"/>
      <c r="T59" s="21">
        <v>8</v>
      </c>
      <c r="U59" s="26"/>
      <c r="V59" s="21">
        <f>S59*N59+U59*O59*N59</f>
        <v>0</v>
      </c>
      <c r="W59" s="22">
        <f>S59*D59+U59*E59</f>
        <v>0</v>
      </c>
      <c r="X59" s="40" t="s">
        <v>1435</v>
      </c>
    </row>
    <row r="60" spans="1:24" customHeight="1" ht="75.5">
      <c r="A60" s="21"/>
      <c r="B60" s="21" t="s">
        <v>1436</v>
      </c>
      <c r="C60" s="21" t="s">
        <v>1437</v>
      </c>
      <c r="D60" s="22"/>
      <c r="E60" s="22">
        <v>2205.0</v>
      </c>
      <c r="F60" s="29"/>
      <c r="G60" s="29">
        <v>147.0</v>
      </c>
      <c r="H60" s="32"/>
      <c r="I60" s="32">
        <v>139.65</v>
      </c>
      <c r="J60" s="35"/>
      <c r="K60" s="35">
        <v>135.24</v>
      </c>
      <c r="L60" s="38"/>
      <c r="M60" s="38">
        <v>132.3</v>
      </c>
      <c r="N60" s="23">
        <v>1</v>
      </c>
      <c r="O60" s="23">
        <v>15</v>
      </c>
      <c r="P60" s="21">
        <v>450</v>
      </c>
      <c r="Q60" s="23" t="s">
        <v>50</v>
      </c>
      <c r="R60" s="21"/>
      <c r="S60" s="26"/>
      <c r="T60" s="21">
        <v>22</v>
      </c>
      <c r="U60" s="26"/>
      <c r="V60" s="21">
        <f>S60*N60+U60*O60*N60</f>
        <v>0</v>
      </c>
      <c r="W60" s="22">
        <f>S60*D60+U60*E60</f>
        <v>0</v>
      </c>
      <c r="X60" s="40" t="s">
        <v>1438</v>
      </c>
    </row>
    <row r="61" spans="1:24" customHeight="1" ht="75.5">
      <c r="A61" s="21"/>
      <c r="B61" s="21" t="s">
        <v>1439</v>
      </c>
      <c r="C61" s="21" t="s">
        <v>1440</v>
      </c>
      <c r="D61" s="22"/>
      <c r="E61" s="22">
        <v>1800.0</v>
      </c>
      <c r="F61" s="29"/>
      <c r="G61" s="29">
        <v>75.0</v>
      </c>
      <c r="H61" s="32"/>
      <c r="I61" s="32">
        <v>71.25</v>
      </c>
      <c r="J61" s="35"/>
      <c r="K61" s="35">
        <v>69.0</v>
      </c>
      <c r="L61" s="38"/>
      <c r="M61" s="38">
        <v>67.5</v>
      </c>
      <c r="N61" s="23">
        <v>1</v>
      </c>
      <c r="O61" s="23">
        <v>24</v>
      </c>
      <c r="P61" s="21">
        <v>330</v>
      </c>
      <c r="Q61" s="23" t="s">
        <v>50</v>
      </c>
      <c r="R61" s="21"/>
      <c r="S61" s="26"/>
      <c r="T61" s="21">
        <v>10</v>
      </c>
      <c r="U61" s="26"/>
      <c r="V61" s="21">
        <f>S61*N61+U61*O61*N61</f>
        <v>0</v>
      </c>
      <c r="W61" s="22">
        <f>S61*D61+U61*E61</f>
        <v>0</v>
      </c>
      <c r="X61" s="40" t="s">
        <v>1441</v>
      </c>
    </row>
    <row r="62" spans="1:24" customHeight="1" ht="75.5">
      <c r="A62" s="21"/>
      <c r="B62" s="21" t="s">
        <v>1442</v>
      </c>
      <c r="C62" s="21" t="s">
        <v>1443</v>
      </c>
      <c r="D62" s="22"/>
      <c r="E62" s="22">
        <v>2520.0</v>
      </c>
      <c r="F62" s="29"/>
      <c r="G62" s="29">
        <v>126.0</v>
      </c>
      <c r="H62" s="32"/>
      <c r="I62" s="32">
        <v>119.7</v>
      </c>
      <c r="J62" s="35"/>
      <c r="K62" s="35">
        <v>115.92</v>
      </c>
      <c r="L62" s="38"/>
      <c r="M62" s="38">
        <v>113.4</v>
      </c>
      <c r="N62" s="23">
        <v>1</v>
      </c>
      <c r="O62" s="23">
        <v>20</v>
      </c>
      <c r="P62" s="21">
        <v>550</v>
      </c>
      <c r="Q62" s="23"/>
      <c r="R62" s="21"/>
      <c r="S62" s="26"/>
      <c r="T62" s="21">
        <v>4</v>
      </c>
      <c r="U62" s="26"/>
      <c r="V62" s="21">
        <f>S62*N62+U62*O62*N62</f>
        <v>0</v>
      </c>
      <c r="W62" s="22">
        <f>S62*D62+U62*E62</f>
        <v>0</v>
      </c>
      <c r="X62" s="40" t="s">
        <v>1444</v>
      </c>
    </row>
    <row r="63" spans="1:24">
      <c r="A63" s="41"/>
      <c r="B63" s="41"/>
      <c r="C63" s="41"/>
      <c r="D63" s="42"/>
      <c r="E63" s="42"/>
      <c r="F63" s="43"/>
      <c r="G63" s="43"/>
      <c r="H63" s="44"/>
      <c r="I63" s="44"/>
      <c r="J63" s="45"/>
      <c r="K63" s="45"/>
      <c r="L63" s="46"/>
      <c r="M63" s="46"/>
      <c r="N63" s="47"/>
      <c r="O63" s="47"/>
      <c r="P63" s="41"/>
      <c r="Q63" s="47"/>
      <c r="R63" s="41"/>
      <c r="S63" s="48">
        <f>SUM(S3:S62)</f>
        <v>0</v>
      </c>
      <c r="T63" s="41"/>
      <c r="U63" s="48">
        <f>SUM(U3:U62)</f>
        <v>0</v>
      </c>
      <c r="V63" s="41"/>
      <c r="W63" s="42">
        <f>SUM(W3:W62)</f>
        <v>0</v>
      </c>
      <c r="X63" s="49"/>
    </row>
  </sheetData>
  <mergeCells>
    <mergeCell ref="F1:G1"/>
    <mergeCell ref="H1:I1"/>
    <mergeCell ref="J1:K1"/>
    <mergeCell ref="L1:M1"/>
  </mergeCells>
  <conditionalFormatting sqref="W3:W63">
    <cfRule type="cellIs" dxfId="0" priority="1" operator="equal">
      <formula>0</formula>
    </cfRule>
  </conditionalFormatting>
  <conditionalFormatting sqref="V3:V63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58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1445</v>
      </c>
      <c r="C3" s="21" t="s">
        <v>1446</v>
      </c>
      <c r="D3" s="22"/>
      <c r="E3" s="22">
        <v>2976.0</v>
      </c>
      <c r="F3" s="29"/>
      <c r="G3" s="29">
        <v>88.34</v>
      </c>
      <c r="H3" s="32"/>
      <c r="I3" s="32">
        <v>83.92</v>
      </c>
      <c r="J3" s="35"/>
      <c r="K3" s="35">
        <v>81.27</v>
      </c>
      <c r="L3" s="38"/>
      <c r="M3" s="38">
        <v>79.51</v>
      </c>
      <c r="N3" s="23">
        <v>1</v>
      </c>
      <c r="O3" s="23">
        <v>32</v>
      </c>
      <c r="P3" s="21">
        <v>45</v>
      </c>
      <c r="Q3" s="23" t="s">
        <v>50</v>
      </c>
      <c r="R3" s="21"/>
      <c r="S3" s="26"/>
      <c r="T3" s="21">
        <v>29</v>
      </c>
      <c r="U3" s="26"/>
      <c r="V3" s="21">
        <f>S3*N3+U3*O3*N3</f>
        <v>0</v>
      </c>
      <c r="W3" s="22">
        <f>S3*D3+U3*E3</f>
        <v>0</v>
      </c>
      <c r="X3" s="40" t="s">
        <v>1447</v>
      </c>
    </row>
    <row r="4" spans="1:24" customHeight="1" ht="75.5">
      <c r="A4" s="21"/>
      <c r="B4" s="21" t="s">
        <v>1448</v>
      </c>
      <c r="C4" s="21" t="s">
        <v>1449</v>
      </c>
      <c r="D4" s="22"/>
      <c r="E4" s="22">
        <v>2976.0</v>
      </c>
      <c r="F4" s="29"/>
      <c r="G4" s="29">
        <v>88.34</v>
      </c>
      <c r="H4" s="32"/>
      <c r="I4" s="32">
        <v>83.92</v>
      </c>
      <c r="J4" s="35"/>
      <c r="K4" s="35">
        <v>81.27</v>
      </c>
      <c r="L4" s="38"/>
      <c r="M4" s="38">
        <v>79.51</v>
      </c>
      <c r="N4" s="23">
        <v>1</v>
      </c>
      <c r="O4" s="23">
        <v>32</v>
      </c>
      <c r="P4" s="21">
        <v>45</v>
      </c>
      <c r="Q4" s="23" t="s">
        <v>50</v>
      </c>
      <c r="R4" s="21"/>
      <c r="S4" s="26"/>
      <c r="T4" s="21">
        <v>29</v>
      </c>
      <c r="U4" s="26"/>
      <c r="V4" s="21">
        <f>S4*N4+U4*O4*N4</f>
        <v>0</v>
      </c>
      <c r="W4" s="22">
        <f>S4*D4+U4*E4</f>
        <v>0</v>
      </c>
      <c r="X4" s="40" t="s">
        <v>1450</v>
      </c>
    </row>
    <row r="5" spans="1:24" customHeight="1" ht="75.5">
      <c r="A5" s="21"/>
      <c r="B5" s="21" t="s">
        <v>1451</v>
      </c>
      <c r="C5" s="21" t="s">
        <v>1452</v>
      </c>
      <c r="D5" s="22"/>
      <c r="E5" s="22">
        <v>3360.0</v>
      </c>
      <c r="F5" s="29"/>
      <c r="G5" s="29">
        <v>99.75</v>
      </c>
      <c r="H5" s="32"/>
      <c r="I5" s="32">
        <v>94.76</v>
      </c>
      <c r="J5" s="35"/>
      <c r="K5" s="35">
        <v>91.77</v>
      </c>
      <c r="L5" s="38"/>
      <c r="M5" s="38">
        <v>89.78</v>
      </c>
      <c r="N5" s="23">
        <v>1</v>
      </c>
      <c r="O5" s="23">
        <v>32</v>
      </c>
      <c r="P5" s="21"/>
      <c r="Q5" s="23" t="s">
        <v>50</v>
      </c>
      <c r="R5" s="21"/>
      <c r="S5" s="26"/>
      <c r="T5" s="21">
        <v>13</v>
      </c>
      <c r="U5" s="26"/>
      <c r="V5" s="21">
        <f>S5*N5+U5*O5*N5</f>
        <v>0</v>
      </c>
      <c r="W5" s="22">
        <f>S5*D5+U5*E5</f>
        <v>0</v>
      </c>
      <c r="X5" s="40"/>
    </row>
    <row r="6" spans="1:24" customHeight="1" ht="75.5">
      <c r="A6" s="21"/>
      <c r="B6" s="21" t="s">
        <v>1453</v>
      </c>
      <c r="C6" s="21" t="s">
        <v>1454</v>
      </c>
      <c r="D6" s="22"/>
      <c r="E6" s="22">
        <v>3360.0</v>
      </c>
      <c r="F6" s="29"/>
      <c r="G6" s="29">
        <v>99.75</v>
      </c>
      <c r="H6" s="32"/>
      <c r="I6" s="32">
        <v>94.76</v>
      </c>
      <c r="J6" s="35"/>
      <c r="K6" s="35">
        <v>91.77</v>
      </c>
      <c r="L6" s="38"/>
      <c r="M6" s="38">
        <v>89.78</v>
      </c>
      <c r="N6" s="23">
        <v>1</v>
      </c>
      <c r="O6" s="23">
        <v>32</v>
      </c>
      <c r="P6" s="21"/>
      <c r="Q6" s="23" t="s">
        <v>50</v>
      </c>
      <c r="R6" s="21"/>
      <c r="S6" s="26"/>
      <c r="T6" s="21">
        <v>13</v>
      </c>
      <c r="U6" s="26"/>
      <c r="V6" s="21">
        <f>S6*N6+U6*O6*N6</f>
        <v>0</v>
      </c>
      <c r="W6" s="22">
        <f>S6*D6+U6*E6</f>
        <v>0</v>
      </c>
      <c r="X6" s="40"/>
    </row>
    <row r="7" spans="1:24" customHeight="1" ht="75.5">
      <c r="A7" s="21"/>
      <c r="B7" s="21" t="s">
        <v>1455</v>
      </c>
      <c r="C7" s="21" t="s">
        <v>1456</v>
      </c>
      <c r="D7" s="22"/>
      <c r="E7" s="22">
        <v>2976.0</v>
      </c>
      <c r="F7" s="29"/>
      <c r="G7" s="29">
        <v>88.34</v>
      </c>
      <c r="H7" s="32"/>
      <c r="I7" s="32">
        <v>83.92</v>
      </c>
      <c r="J7" s="35"/>
      <c r="K7" s="35">
        <v>81.27</v>
      </c>
      <c r="L7" s="38"/>
      <c r="M7" s="38">
        <v>79.51</v>
      </c>
      <c r="N7" s="23">
        <v>1</v>
      </c>
      <c r="O7" s="23">
        <v>32</v>
      </c>
      <c r="P7" s="21">
        <v>45</v>
      </c>
      <c r="Q7" s="23" t="s">
        <v>50</v>
      </c>
      <c r="R7" s="21"/>
      <c r="S7" s="26"/>
      <c r="T7" s="21">
        <v>27</v>
      </c>
      <c r="U7" s="26"/>
      <c r="V7" s="21">
        <f>S7*N7+U7*O7*N7</f>
        <v>0</v>
      </c>
      <c r="W7" s="22">
        <f>S7*D7+U7*E7</f>
        <v>0</v>
      </c>
      <c r="X7" s="40" t="s">
        <v>1457</v>
      </c>
    </row>
    <row r="8" spans="1:24" customHeight="1" ht="75.5">
      <c r="A8" s="21"/>
      <c r="B8" s="21" t="s">
        <v>1458</v>
      </c>
      <c r="C8" s="21" t="s">
        <v>1459</v>
      </c>
      <c r="D8" s="22"/>
      <c r="E8" s="22">
        <v>2976.0</v>
      </c>
      <c r="F8" s="29"/>
      <c r="G8" s="29">
        <v>88.34</v>
      </c>
      <c r="H8" s="32"/>
      <c r="I8" s="32">
        <v>83.92</v>
      </c>
      <c r="J8" s="35"/>
      <c r="K8" s="35">
        <v>81.27</v>
      </c>
      <c r="L8" s="38"/>
      <c r="M8" s="38">
        <v>79.51</v>
      </c>
      <c r="N8" s="23">
        <v>1</v>
      </c>
      <c r="O8" s="23">
        <v>32</v>
      </c>
      <c r="P8" s="21">
        <v>40</v>
      </c>
      <c r="Q8" s="23" t="s">
        <v>50</v>
      </c>
      <c r="R8" s="21"/>
      <c r="S8" s="26"/>
      <c r="T8" s="21">
        <v>28</v>
      </c>
      <c r="U8" s="26"/>
      <c r="V8" s="21">
        <f>S8*N8+U8*O8*N8</f>
        <v>0</v>
      </c>
      <c r="W8" s="22">
        <f>S8*D8+U8*E8</f>
        <v>0</v>
      </c>
      <c r="X8" s="40" t="s">
        <v>1460</v>
      </c>
    </row>
    <row r="9" spans="1:24" customHeight="1" ht="75.5">
      <c r="A9" s="21"/>
      <c r="B9" s="21" t="s">
        <v>1461</v>
      </c>
      <c r="C9" s="21" t="s">
        <v>1462</v>
      </c>
      <c r="D9" s="22"/>
      <c r="E9" s="22">
        <v>3780.0</v>
      </c>
      <c r="F9" s="29"/>
      <c r="G9" s="29">
        <v>17.96</v>
      </c>
      <c r="H9" s="32"/>
      <c r="I9" s="32">
        <v>17.06</v>
      </c>
      <c r="J9" s="35"/>
      <c r="K9" s="35">
        <v>16.52</v>
      </c>
      <c r="L9" s="38"/>
      <c r="M9" s="38">
        <v>16.16</v>
      </c>
      <c r="N9" s="23">
        <v>20</v>
      </c>
      <c r="O9" s="23">
        <v>10</v>
      </c>
      <c r="P9" s="21">
        <v>720</v>
      </c>
      <c r="Q9" s="23" t="s">
        <v>50</v>
      </c>
      <c r="R9" s="21"/>
      <c r="S9" s="26"/>
      <c r="T9" s="21">
        <v>50</v>
      </c>
      <c r="U9" s="26"/>
      <c r="V9" s="21">
        <f>S9*N9+U9*O9*N9</f>
        <v>0</v>
      </c>
      <c r="W9" s="22">
        <f>S9*D9+U9*E9</f>
        <v>0</v>
      </c>
      <c r="X9" s="40" t="s">
        <v>1463</v>
      </c>
    </row>
    <row r="10" spans="1:24" customHeight="1" ht="75.5">
      <c r="A10" s="21"/>
      <c r="B10" s="21" t="s">
        <v>1464</v>
      </c>
      <c r="C10" s="21" t="s">
        <v>1465</v>
      </c>
      <c r="D10" s="22"/>
      <c r="E10" s="22">
        <v>3780.0</v>
      </c>
      <c r="F10" s="29"/>
      <c r="G10" s="29">
        <v>17.96</v>
      </c>
      <c r="H10" s="32"/>
      <c r="I10" s="32">
        <v>17.06</v>
      </c>
      <c r="J10" s="35"/>
      <c r="K10" s="35">
        <v>16.52</v>
      </c>
      <c r="L10" s="38"/>
      <c r="M10" s="38">
        <v>16.16</v>
      </c>
      <c r="N10" s="23">
        <v>20</v>
      </c>
      <c r="O10" s="23">
        <v>10</v>
      </c>
      <c r="P10" s="21">
        <v>720</v>
      </c>
      <c r="Q10" s="23" t="s">
        <v>50</v>
      </c>
      <c r="R10" s="21"/>
      <c r="S10" s="26"/>
      <c r="T10" s="21">
        <v>34</v>
      </c>
      <c r="U10" s="26"/>
      <c r="V10" s="21">
        <f>S10*N10+U10*O10*N10</f>
        <v>0</v>
      </c>
      <c r="W10" s="22">
        <f>S10*D10+U10*E10</f>
        <v>0</v>
      </c>
      <c r="X10" s="40" t="s">
        <v>1466</v>
      </c>
    </row>
    <row r="11" spans="1:24" customHeight="1" ht="75.5">
      <c r="A11" s="21"/>
      <c r="B11" s="21" t="s">
        <v>1467</v>
      </c>
      <c r="C11" s="21" t="s">
        <v>1468</v>
      </c>
      <c r="D11" s="22"/>
      <c r="E11" s="22">
        <v>2880.0</v>
      </c>
      <c r="F11" s="29"/>
      <c r="G11" s="29">
        <v>17.1</v>
      </c>
      <c r="H11" s="32"/>
      <c r="I11" s="32">
        <v>16.25</v>
      </c>
      <c r="J11" s="35"/>
      <c r="K11" s="35">
        <v>15.73</v>
      </c>
      <c r="L11" s="38"/>
      <c r="M11" s="38">
        <v>15.39</v>
      </c>
      <c r="N11" s="23">
        <v>1</v>
      </c>
      <c r="O11" s="23">
        <v>160</v>
      </c>
      <c r="P11" s="21">
        <v>22</v>
      </c>
      <c r="Q11" s="23" t="s">
        <v>50</v>
      </c>
      <c r="R11" s="21"/>
      <c r="S11" s="26"/>
      <c r="T11" s="21">
        <v>13</v>
      </c>
      <c r="U11" s="26"/>
      <c r="V11" s="21">
        <f>S11*N11+U11*O11*N11</f>
        <v>0</v>
      </c>
      <c r="W11" s="22">
        <f>S11*D11+U11*E11</f>
        <v>0</v>
      </c>
      <c r="X11" s="40" t="s">
        <v>1469</v>
      </c>
    </row>
    <row r="12" spans="1:24" customHeight="1" ht="75.5">
      <c r="A12" s="21"/>
      <c r="B12" s="21" t="s">
        <v>1470</v>
      </c>
      <c r="C12" s="21" t="s">
        <v>1471</v>
      </c>
      <c r="D12" s="22"/>
      <c r="E12" s="22">
        <v>2880.0</v>
      </c>
      <c r="F12" s="29"/>
      <c r="G12" s="29">
        <v>17.1</v>
      </c>
      <c r="H12" s="32"/>
      <c r="I12" s="32">
        <v>16.25</v>
      </c>
      <c r="J12" s="35"/>
      <c r="K12" s="35">
        <v>15.73</v>
      </c>
      <c r="L12" s="38"/>
      <c r="M12" s="38">
        <v>15.39</v>
      </c>
      <c r="N12" s="23">
        <v>1</v>
      </c>
      <c r="O12" s="23">
        <v>160</v>
      </c>
      <c r="P12" s="21">
        <v>22</v>
      </c>
      <c r="Q12" s="23" t="s">
        <v>50</v>
      </c>
      <c r="R12" s="21"/>
      <c r="S12" s="26"/>
      <c r="T12" s="21">
        <v>16</v>
      </c>
      <c r="U12" s="26"/>
      <c r="V12" s="21">
        <f>S12*N12+U12*O12*N12</f>
        <v>0</v>
      </c>
      <c r="W12" s="22">
        <f>S12*D12+U12*E12</f>
        <v>0</v>
      </c>
      <c r="X12" s="40" t="s">
        <v>1472</v>
      </c>
    </row>
    <row r="13" spans="1:24" customHeight="1" ht="75.5">
      <c r="A13" s="21"/>
      <c r="B13" s="21" t="s">
        <v>1473</v>
      </c>
      <c r="C13" s="21" t="s">
        <v>1474</v>
      </c>
      <c r="D13" s="22"/>
      <c r="E13" s="22">
        <v>2880.0</v>
      </c>
      <c r="F13" s="29"/>
      <c r="G13" s="29">
        <v>17.1</v>
      </c>
      <c r="H13" s="32"/>
      <c r="I13" s="32">
        <v>16.25</v>
      </c>
      <c r="J13" s="35"/>
      <c r="K13" s="35">
        <v>15.73</v>
      </c>
      <c r="L13" s="38"/>
      <c r="M13" s="38">
        <v>15.39</v>
      </c>
      <c r="N13" s="23">
        <v>1</v>
      </c>
      <c r="O13" s="23">
        <v>160</v>
      </c>
      <c r="P13" s="21">
        <v>22</v>
      </c>
      <c r="Q13" s="23" t="s">
        <v>50</v>
      </c>
      <c r="R13" s="21"/>
      <c r="S13" s="26"/>
      <c r="T13" s="21">
        <v>12</v>
      </c>
      <c r="U13" s="26"/>
      <c r="V13" s="21">
        <f>S13*N13+U13*O13*N13</f>
        <v>0</v>
      </c>
      <c r="W13" s="22">
        <f>S13*D13+U13*E13</f>
        <v>0</v>
      </c>
      <c r="X13" s="40" t="s">
        <v>1475</v>
      </c>
    </row>
    <row r="14" spans="1:24" customHeight="1" ht="75.5">
      <c r="A14" s="21"/>
      <c r="B14" s="21" t="s">
        <v>1476</v>
      </c>
      <c r="C14" s="21" t="s">
        <v>1477</v>
      </c>
      <c r="D14" s="22"/>
      <c r="E14" s="22">
        <v>2976.0</v>
      </c>
      <c r="F14" s="29"/>
      <c r="G14" s="29">
        <v>88.34</v>
      </c>
      <c r="H14" s="32"/>
      <c r="I14" s="32">
        <v>83.92</v>
      </c>
      <c r="J14" s="35"/>
      <c r="K14" s="35">
        <v>81.27</v>
      </c>
      <c r="L14" s="38"/>
      <c r="M14" s="38">
        <v>79.51</v>
      </c>
      <c r="N14" s="23">
        <v>1</v>
      </c>
      <c r="O14" s="23">
        <v>32</v>
      </c>
      <c r="P14" s="21">
        <v>45</v>
      </c>
      <c r="Q14" s="23" t="s">
        <v>50</v>
      </c>
      <c r="R14" s="21"/>
      <c r="S14" s="26"/>
      <c r="T14" s="21">
        <v>14</v>
      </c>
      <c r="U14" s="26"/>
      <c r="V14" s="21">
        <f>S14*N14+U14*O14*N14</f>
        <v>0</v>
      </c>
      <c r="W14" s="22">
        <f>S14*D14+U14*E14</f>
        <v>0</v>
      </c>
      <c r="X14" s="40" t="s">
        <v>1478</v>
      </c>
    </row>
    <row r="15" spans="1:24" customHeight="1" ht="75.5">
      <c r="A15" s="21"/>
      <c r="B15" s="21" t="s">
        <v>1479</v>
      </c>
      <c r="C15" s="21" t="s">
        <v>1480</v>
      </c>
      <c r="D15" s="22"/>
      <c r="E15" s="22">
        <v>2976.0</v>
      </c>
      <c r="F15" s="29"/>
      <c r="G15" s="29">
        <v>88.34</v>
      </c>
      <c r="H15" s="32"/>
      <c r="I15" s="32">
        <v>83.92</v>
      </c>
      <c r="J15" s="35"/>
      <c r="K15" s="35">
        <v>81.27</v>
      </c>
      <c r="L15" s="38"/>
      <c r="M15" s="38">
        <v>79.51</v>
      </c>
      <c r="N15" s="23">
        <v>1</v>
      </c>
      <c r="O15" s="23">
        <v>32</v>
      </c>
      <c r="P15" s="21">
        <v>45</v>
      </c>
      <c r="Q15" s="23" t="s">
        <v>50</v>
      </c>
      <c r="R15" s="21"/>
      <c r="S15" s="26"/>
      <c r="T15" s="21">
        <v>12</v>
      </c>
      <c r="U15" s="26"/>
      <c r="V15" s="21">
        <f>S15*N15+U15*O15*N15</f>
        <v>0</v>
      </c>
      <c r="W15" s="22">
        <f>S15*D15+U15*E15</f>
        <v>0</v>
      </c>
      <c r="X15" s="40" t="s">
        <v>1481</v>
      </c>
    </row>
    <row r="16" spans="1:24" customHeight="1" ht="75.5">
      <c r="A16" s="21"/>
      <c r="B16" s="21" t="s">
        <v>1482</v>
      </c>
      <c r="C16" s="21" t="s">
        <v>1483</v>
      </c>
      <c r="D16" s="22"/>
      <c r="E16" s="22">
        <v>2880.0</v>
      </c>
      <c r="F16" s="29"/>
      <c r="G16" s="29">
        <v>17.1</v>
      </c>
      <c r="H16" s="32"/>
      <c r="I16" s="32">
        <v>16.25</v>
      </c>
      <c r="J16" s="35"/>
      <c r="K16" s="35">
        <v>15.73</v>
      </c>
      <c r="L16" s="38"/>
      <c r="M16" s="38">
        <v>15.39</v>
      </c>
      <c r="N16" s="23">
        <v>1</v>
      </c>
      <c r="O16" s="23">
        <v>160</v>
      </c>
      <c r="P16" s="21">
        <v>22</v>
      </c>
      <c r="Q16" s="23" t="s">
        <v>50</v>
      </c>
      <c r="R16" s="21"/>
      <c r="S16" s="26"/>
      <c r="T16" s="21">
        <v>8</v>
      </c>
      <c r="U16" s="26"/>
      <c r="V16" s="21">
        <f>S16*N16+U16*O16*N16</f>
        <v>0</v>
      </c>
      <c r="W16" s="22">
        <f>S16*D16+U16*E16</f>
        <v>0</v>
      </c>
      <c r="X16" s="40" t="s">
        <v>1484</v>
      </c>
    </row>
    <row r="17" spans="1:24" customHeight="1" ht="75.5">
      <c r="A17" s="21"/>
      <c r="B17" s="21" t="s">
        <v>1485</v>
      </c>
      <c r="C17" s="21" t="s">
        <v>1486</v>
      </c>
      <c r="D17" s="22"/>
      <c r="E17" s="22">
        <v>5580.0</v>
      </c>
      <c r="F17" s="29"/>
      <c r="G17" s="29">
        <v>176.7</v>
      </c>
      <c r="H17" s="32"/>
      <c r="I17" s="32">
        <v>167.87</v>
      </c>
      <c r="J17" s="35"/>
      <c r="K17" s="35">
        <v>162.56</v>
      </c>
      <c r="L17" s="38"/>
      <c r="M17" s="38">
        <v>159.03</v>
      </c>
      <c r="N17" s="23">
        <v>1</v>
      </c>
      <c r="O17" s="23">
        <v>30</v>
      </c>
      <c r="P17" s="21">
        <v>120</v>
      </c>
      <c r="Q17" s="23" t="s">
        <v>50</v>
      </c>
      <c r="R17" s="21"/>
      <c r="S17" s="26"/>
      <c r="T17" s="21">
        <v>13</v>
      </c>
      <c r="U17" s="26"/>
      <c r="V17" s="21">
        <f>S17*N17+U17*O17*N17</f>
        <v>0</v>
      </c>
      <c r="W17" s="22">
        <f>S17*D17+U17*E17</f>
        <v>0</v>
      </c>
      <c r="X17" s="40" t="s">
        <v>1487</v>
      </c>
    </row>
    <row r="18" spans="1:24" customHeight="1" ht="75.5">
      <c r="A18" s="21"/>
      <c r="B18" s="21" t="s">
        <v>1488</v>
      </c>
      <c r="C18" s="21" t="s">
        <v>1489</v>
      </c>
      <c r="D18" s="22"/>
      <c r="E18" s="22">
        <v>6720.0</v>
      </c>
      <c r="F18" s="29"/>
      <c r="G18" s="29">
        <v>31.92</v>
      </c>
      <c r="H18" s="32"/>
      <c r="I18" s="32">
        <v>30.32</v>
      </c>
      <c r="J18" s="35"/>
      <c r="K18" s="35">
        <v>29.37</v>
      </c>
      <c r="L18" s="38"/>
      <c r="M18" s="38">
        <v>28.73</v>
      </c>
      <c r="N18" s="23">
        <v>20</v>
      </c>
      <c r="O18" s="23">
        <v>10</v>
      </c>
      <c r="P18" s="21">
        <v>700</v>
      </c>
      <c r="Q18" s="23" t="s">
        <v>50</v>
      </c>
      <c r="R18" s="21"/>
      <c r="S18" s="26"/>
      <c r="T18" s="21">
        <v>19</v>
      </c>
      <c r="U18" s="26"/>
      <c r="V18" s="21">
        <f>S18*N18+U18*O18*N18</f>
        <v>0</v>
      </c>
      <c r="W18" s="22">
        <f>S18*D18+U18*E18</f>
        <v>0</v>
      </c>
      <c r="X18" s="40" t="s">
        <v>1490</v>
      </c>
    </row>
    <row r="19" spans="1:24" customHeight="1" ht="75.5">
      <c r="A19" s="21"/>
      <c r="B19" s="21" t="s">
        <v>1491</v>
      </c>
      <c r="C19" s="21" t="s">
        <v>1492</v>
      </c>
      <c r="D19" s="22"/>
      <c r="E19" s="22">
        <v>6720.0</v>
      </c>
      <c r="F19" s="29"/>
      <c r="G19" s="29">
        <v>33.6</v>
      </c>
      <c r="H19" s="32"/>
      <c r="I19" s="32">
        <v>31.92</v>
      </c>
      <c r="J19" s="35"/>
      <c r="K19" s="35">
        <v>30.91</v>
      </c>
      <c r="L19" s="38"/>
      <c r="M19" s="38">
        <v>30.24</v>
      </c>
      <c r="N19" s="23">
        <v>20</v>
      </c>
      <c r="O19" s="23">
        <v>10</v>
      </c>
      <c r="P19" s="21">
        <v>700</v>
      </c>
      <c r="Q19" s="23" t="s">
        <v>50</v>
      </c>
      <c r="R19" s="21"/>
      <c r="S19" s="26"/>
      <c r="T19" s="21">
        <v>9</v>
      </c>
      <c r="U19" s="26"/>
      <c r="V19" s="21">
        <f>S19*N19+U19*O19*N19</f>
        <v>0</v>
      </c>
      <c r="W19" s="22">
        <f>S19*D19+U19*E19</f>
        <v>0</v>
      </c>
      <c r="X19" s="40" t="s">
        <v>1490</v>
      </c>
    </row>
    <row r="20" spans="1:24" customHeight="1" ht="75.5">
      <c r="A20" s="21"/>
      <c r="B20" s="21" t="s">
        <v>1493</v>
      </c>
      <c r="C20" s="21" t="s">
        <v>1494</v>
      </c>
      <c r="D20" s="22"/>
      <c r="E20" s="22">
        <v>7380.0</v>
      </c>
      <c r="F20" s="29"/>
      <c r="G20" s="29">
        <v>36.9</v>
      </c>
      <c r="H20" s="32"/>
      <c r="I20" s="32">
        <v>35.06</v>
      </c>
      <c r="J20" s="35"/>
      <c r="K20" s="35">
        <v>33.95</v>
      </c>
      <c r="L20" s="38"/>
      <c r="M20" s="38">
        <v>33.21</v>
      </c>
      <c r="N20" s="23">
        <v>20</v>
      </c>
      <c r="O20" s="23">
        <v>10</v>
      </c>
      <c r="P20" s="21">
        <v>833</v>
      </c>
      <c r="Q20" s="23" t="s">
        <v>50</v>
      </c>
      <c r="R20" s="21"/>
      <c r="S20" s="26"/>
      <c r="T20" s="21">
        <v>4</v>
      </c>
      <c r="U20" s="26"/>
      <c r="V20" s="21">
        <f>S20*N20+U20*O20*N20</f>
        <v>0</v>
      </c>
      <c r="W20" s="22">
        <f>S20*D20+U20*E20</f>
        <v>0</v>
      </c>
      <c r="X20" s="40" t="s">
        <v>1490</v>
      </c>
    </row>
    <row r="21" spans="1:24" customHeight="1" ht="75.5">
      <c r="A21" s="21"/>
      <c r="B21" s="21" t="s">
        <v>1495</v>
      </c>
      <c r="C21" s="21" t="s">
        <v>1496</v>
      </c>
      <c r="D21" s="22"/>
      <c r="E21" s="22">
        <v>7380.0</v>
      </c>
      <c r="F21" s="29"/>
      <c r="G21" s="29">
        <v>36.9</v>
      </c>
      <c r="H21" s="32"/>
      <c r="I21" s="32">
        <v>35.06</v>
      </c>
      <c r="J21" s="35"/>
      <c r="K21" s="35">
        <v>33.95</v>
      </c>
      <c r="L21" s="38"/>
      <c r="M21" s="38">
        <v>33.21</v>
      </c>
      <c r="N21" s="23">
        <v>20</v>
      </c>
      <c r="O21" s="23">
        <v>10</v>
      </c>
      <c r="P21" s="21">
        <v>833</v>
      </c>
      <c r="Q21" s="23" t="s">
        <v>50</v>
      </c>
      <c r="R21" s="21"/>
      <c r="S21" s="26"/>
      <c r="T21" s="21">
        <v>3</v>
      </c>
      <c r="U21" s="26"/>
      <c r="V21" s="21">
        <f>S21*N21+U21*O21*N21</f>
        <v>0</v>
      </c>
      <c r="W21" s="22">
        <f>S21*D21+U21*E21</f>
        <v>0</v>
      </c>
      <c r="X21" s="40" t="s">
        <v>1490</v>
      </c>
    </row>
    <row r="22" spans="1:24" customHeight="1" ht="75.5">
      <c r="A22" s="21"/>
      <c r="B22" s="21" t="s">
        <v>1497</v>
      </c>
      <c r="C22" s="21" t="s">
        <v>1498</v>
      </c>
      <c r="D22" s="22"/>
      <c r="E22" s="22">
        <v>4110.0</v>
      </c>
      <c r="F22" s="29"/>
      <c r="G22" s="29">
        <v>20.55</v>
      </c>
      <c r="H22" s="32"/>
      <c r="I22" s="32">
        <v>19.52</v>
      </c>
      <c r="J22" s="35"/>
      <c r="K22" s="35">
        <v>18.91</v>
      </c>
      <c r="L22" s="38"/>
      <c r="M22" s="38">
        <v>18.5</v>
      </c>
      <c r="N22" s="23">
        <v>20</v>
      </c>
      <c r="O22" s="23">
        <v>10</v>
      </c>
      <c r="P22" s="21">
        <v>720</v>
      </c>
      <c r="Q22" s="23" t="s">
        <v>50</v>
      </c>
      <c r="R22" s="21"/>
      <c r="S22" s="26"/>
      <c r="T22" s="21">
        <v>15</v>
      </c>
      <c r="U22" s="26"/>
      <c r="V22" s="21">
        <f>S22*N22+U22*O22*N22</f>
        <v>0</v>
      </c>
      <c r="W22" s="22">
        <f>S22*D22+U22*E22</f>
        <v>0</v>
      </c>
      <c r="X22" s="40" t="s">
        <v>1499</v>
      </c>
    </row>
    <row r="23" spans="1:24" customHeight="1" ht="75.5">
      <c r="A23" s="21"/>
      <c r="B23" s="21" t="s">
        <v>1500</v>
      </c>
      <c r="C23" s="21" t="s">
        <v>1501</v>
      </c>
      <c r="D23" s="22"/>
      <c r="E23" s="22">
        <v>2610.0</v>
      </c>
      <c r="F23" s="29"/>
      <c r="G23" s="29">
        <v>82.67</v>
      </c>
      <c r="H23" s="32"/>
      <c r="I23" s="32">
        <v>78.54</v>
      </c>
      <c r="J23" s="35"/>
      <c r="K23" s="35">
        <v>76.06</v>
      </c>
      <c r="L23" s="38"/>
      <c r="M23" s="38">
        <v>74.4</v>
      </c>
      <c r="N23" s="23">
        <v>1</v>
      </c>
      <c r="O23" s="23">
        <v>30</v>
      </c>
      <c r="P23" s="21">
        <v>138</v>
      </c>
      <c r="Q23" s="23" t="s">
        <v>50</v>
      </c>
      <c r="R23" s="21"/>
      <c r="S23" s="26"/>
      <c r="T23" s="21">
        <v>13</v>
      </c>
      <c r="U23" s="26"/>
      <c r="V23" s="21">
        <f>S23*N23+U23*O23*N23</f>
        <v>0</v>
      </c>
      <c r="W23" s="22">
        <f>S23*D23+U23*E23</f>
        <v>0</v>
      </c>
      <c r="X23" s="40" t="s">
        <v>1502</v>
      </c>
    </row>
    <row r="24" spans="1:24" customHeight="1" ht="75.5">
      <c r="A24" s="21"/>
      <c r="B24" s="21" t="s">
        <v>1503</v>
      </c>
      <c r="C24" s="21" t="s">
        <v>1504</v>
      </c>
      <c r="D24" s="22"/>
      <c r="E24" s="22">
        <v>2610.0</v>
      </c>
      <c r="F24" s="29"/>
      <c r="G24" s="29">
        <v>82.67</v>
      </c>
      <c r="H24" s="32"/>
      <c r="I24" s="32">
        <v>78.54</v>
      </c>
      <c r="J24" s="35"/>
      <c r="K24" s="35">
        <v>76.06</v>
      </c>
      <c r="L24" s="38"/>
      <c r="M24" s="38">
        <v>74.4</v>
      </c>
      <c r="N24" s="23">
        <v>1</v>
      </c>
      <c r="O24" s="23">
        <v>30</v>
      </c>
      <c r="P24" s="21">
        <v>138</v>
      </c>
      <c r="Q24" s="23" t="s">
        <v>50</v>
      </c>
      <c r="R24" s="21"/>
      <c r="S24" s="26"/>
      <c r="T24" s="21">
        <v>17</v>
      </c>
      <c r="U24" s="26"/>
      <c r="V24" s="21">
        <f>S24*N24+U24*O24*N24</f>
        <v>0</v>
      </c>
      <c r="W24" s="22">
        <f>S24*D24+U24*E24</f>
        <v>0</v>
      </c>
      <c r="X24" s="40" t="s">
        <v>1505</v>
      </c>
    </row>
    <row r="25" spans="1:24" customHeight="1" ht="75.5">
      <c r="A25" s="21"/>
      <c r="B25" s="21" t="s">
        <v>1506</v>
      </c>
      <c r="C25" s="21" t="s">
        <v>1507</v>
      </c>
      <c r="D25" s="22"/>
      <c r="E25" s="22">
        <v>2610.0</v>
      </c>
      <c r="F25" s="29"/>
      <c r="G25" s="29">
        <v>82.67</v>
      </c>
      <c r="H25" s="32"/>
      <c r="I25" s="32">
        <v>78.54</v>
      </c>
      <c r="J25" s="35"/>
      <c r="K25" s="35">
        <v>76.06</v>
      </c>
      <c r="L25" s="38"/>
      <c r="M25" s="38">
        <v>74.4</v>
      </c>
      <c r="N25" s="23">
        <v>1</v>
      </c>
      <c r="O25" s="23">
        <v>30</v>
      </c>
      <c r="P25" s="21">
        <v>138</v>
      </c>
      <c r="Q25" s="23" t="s">
        <v>50</v>
      </c>
      <c r="R25" s="21"/>
      <c r="S25" s="26"/>
      <c r="T25" s="21">
        <v>13</v>
      </c>
      <c r="U25" s="26"/>
      <c r="V25" s="21">
        <f>S25*N25+U25*O25*N25</f>
        <v>0</v>
      </c>
      <c r="W25" s="22">
        <f>S25*D25+U25*E25</f>
        <v>0</v>
      </c>
      <c r="X25" s="40" t="s">
        <v>1508</v>
      </c>
    </row>
    <row r="26" spans="1:24" customHeight="1" ht="75.5">
      <c r="A26" s="21"/>
      <c r="B26" s="21" t="s">
        <v>1509</v>
      </c>
      <c r="C26" s="21" t="s">
        <v>1510</v>
      </c>
      <c r="D26" s="22"/>
      <c r="E26" s="22">
        <v>4560.0</v>
      </c>
      <c r="F26" s="29"/>
      <c r="G26" s="29">
        <v>228.0</v>
      </c>
      <c r="H26" s="32"/>
      <c r="I26" s="32">
        <v>216.6</v>
      </c>
      <c r="J26" s="35"/>
      <c r="K26" s="35">
        <v>209.76</v>
      </c>
      <c r="L26" s="38"/>
      <c r="M26" s="38">
        <v>205.2</v>
      </c>
      <c r="N26" s="23">
        <v>1</v>
      </c>
      <c r="O26" s="23">
        <v>20</v>
      </c>
      <c r="P26" s="21">
        <v>283</v>
      </c>
      <c r="Q26" s="23" t="s">
        <v>50</v>
      </c>
      <c r="R26" s="21"/>
      <c r="S26" s="26"/>
      <c r="T26" s="21">
        <v>4</v>
      </c>
      <c r="U26" s="26"/>
      <c r="V26" s="21">
        <f>S26*N26+U26*O26*N26</f>
        <v>0</v>
      </c>
      <c r="W26" s="22">
        <f>S26*D26+U26*E26</f>
        <v>0</v>
      </c>
      <c r="X26" s="40" t="s">
        <v>1511</v>
      </c>
    </row>
    <row r="27" spans="1:24" customHeight="1" ht="75.5">
      <c r="A27" s="21"/>
      <c r="B27" s="21" t="s">
        <v>1512</v>
      </c>
      <c r="C27" s="21" t="s">
        <v>1513</v>
      </c>
      <c r="D27" s="22"/>
      <c r="E27" s="22">
        <v>4560.0</v>
      </c>
      <c r="F27" s="29"/>
      <c r="G27" s="29">
        <v>228.0</v>
      </c>
      <c r="H27" s="32"/>
      <c r="I27" s="32">
        <v>216.6</v>
      </c>
      <c r="J27" s="35"/>
      <c r="K27" s="35">
        <v>209.76</v>
      </c>
      <c r="L27" s="38"/>
      <c r="M27" s="38">
        <v>205.2</v>
      </c>
      <c r="N27" s="23">
        <v>1</v>
      </c>
      <c r="O27" s="23">
        <v>20</v>
      </c>
      <c r="P27" s="21">
        <v>200</v>
      </c>
      <c r="Q27" s="23" t="s">
        <v>50</v>
      </c>
      <c r="R27" s="21"/>
      <c r="S27" s="26"/>
      <c r="T27" s="21">
        <v>2</v>
      </c>
      <c r="U27" s="26"/>
      <c r="V27" s="21">
        <f>S27*N27+U27*O27*N27</f>
        <v>0</v>
      </c>
      <c r="W27" s="22">
        <f>S27*D27+U27*E27</f>
        <v>0</v>
      </c>
      <c r="X27" s="40" t="s">
        <v>1514</v>
      </c>
    </row>
    <row r="28" spans="1:24" customHeight="1" ht="75.5">
      <c r="A28" s="21"/>
      <c r="B28" s="21" t="s">
        <v>1515</v>
      </c>
      <c r="C28" s="21" t="s">
        <v>1516</v>
      </c>
      <c r="D28" s="22"/>
      <c r="E28" s="22">
        <v>5100.0</v>
      </c>
      <c r="F28" s="29"/>
      <c r="G28" s="29">
        <v>51.0</v>
      </c>
      <c r="H28" s="32"/>
      <c r="I28" s="32">
        <v>48.45</v>
      </c>
      <c r="J28" s="35"/>
      <c r="K28" s="35">
        <v>46.92</v>
      </c>
      <c r="L28" s="38"/>
      <c r="M28" s="38">
        <v>45.9</v>
      </c>
      <c r="N28" s="23">
        <v>10</v>
      </c>
      <c r="O28" s="23">
        <v>10</v>
      </c>
      <c r="P28" s="21">
        <v>650</v>
      </c>
      <c r="Q28" s="23" t="s">
        <v>50</v>
      </c>
      <c r="R28" s="21"/>
      <c r="S28" s="26"/>
      <c r="T28" s="21">
        <v>1</v>
      </c>
      <c r="U28" s="26"/>
      <c r="V28" s="21">
        <f>S28*N28+U28*O28*N28</f>
        <v>0</v>
      </c>
      <c r="W28" s="22">
        <f>S28*D28+U28*E28</f>
        <v>0</v>
      </c>
      <c r="X28" s="40" t="s">
        <v>1517</v>
      </c>
    </row>
    <row r="29" spans="1:24" customHeight="1" ht="75.5">
      <c r="A29" s="21"/>
      <c r="B29" s="21" t="s">
        <v>1518</v>
      </c>
      <c r="C29" s="21" t="s">
        <v>1519</v>
      </c>
      <c r="D29" s="22"/>
      <c r="E29" s="22">
        <v>3780.0</v>
      </c>
      <c r="F29" s="29"/>
      <c r="G29" s="29">
        <v>63.0</v>
      </c>
      <c r="H29" s="32"/>
      <c r="I29" s="32">
        <v>59.85</v>
      </c>
      <c r="J29" s="35"/>
      <c r="K29" s="35">
        <v>57.96</v>
      </c>
      <c r="L29" s="38"/>
      <c r="M29" s="38">
        <v>56.7</v>
      </c>
      <c r="N29" s="23">
        <v>1</v>
      </c>
      <c r="O29" s="23">
        <v>60</v>
      </c>
      <c r="P29" s="21">
        <v>60</v>
      </c>
      <c r="Q29" s="23" t="s">
        <v>50</v>
      </c>
      <c r="R29" s="21"/>
      <c r="S29" s="26"/>
      <c r="T29" s="21">
        <v>1</v>
      </c>
      <c r="U29" s="26"/>
      <c r="V29" s="21">
        <f>S29*N29+U29*O29*N29</f>
        <v>0</v>
      </c>
      <c r="W29" s="22">
        <f>S29*D29+U29*E29</f>
        <v>0</v>
      </c>
      <c r="X29" s="40" t="s">
        <v>1520</v>
      </c>
    </row>
    <row r="30" spans="1:24" customHeight="1" ht="75.5">
      <c r="A30" s="21"/>
      <c r="B30" s="21" t="s">
        <v>1521</v>
      </c>
      <c r="C30" s="21" t="s">
        <v>1522</v>
      </c>
      <c r="D30" s="22"/>
      <c r="E30" s="22">
        <v>3780.0</v>
      </c>
      <c r="F30" s="29"/>
      <c r="G30" s="29">
        <v>63.0</v>
      </c>
      <c r="H30" s="32"/>
      <c r="I30" s="32">
        <v>59.85</v>
      </c>
      <c r="J30" s="35"/>
      <c r="K30" s="35">
        <v>57.96</v>
      </c>
      <c r="L30" s="38"/>
      <c r="M30" s="38">
        <v>56.7</v>
      </c>
      <c r="N30" s="23">
        <v>1</v>
      </c>
      <c r="O30" s="23">
        <v>60</v>
      </c>
      <c r="P30" s="21">
        <v>60</v>
      </c>
      <c r="Q30" s="23" t="s">
        <v>50</v>
      </c>
      <c r="R30" s="21"/>
      <c r="S30" s="26"/>
      <c r="T30" s="21">
        <v>3</v>
      </c>
      <c r="U30" s="26"/>
      <c r="V30" s="21">
        <f>S30*N30+U30*O30*N30</f>
        <v>0</v>
      </c>
      <c r="W30" s="22">
        <f>S30*D30+U30*E30</f>
        <v>0</v>
      </c>
      <c r="X30" s="40" t="s">
        <v>1523</v>
      </c>
    </row>
    <row r="31" spans="1:24" customHeight="1" ht="75.5">
      <c r="A31" s="21"/>
      <c r="B31" s="21" t="s">
        <v>1524</v>
      </c>
      <c r="C31" s="21" t="s">
        <v>1525</v>
      </c>
      <c r="D31" s="22"/>
      <c r="E31" s="22">
        <v>3840.0</v>
      </c>
      <c r="F31" s="29"/>
      <c r="G31" s="29">
        <v>96.0</v>
      </c>
      <c r="H31" s="32"/>
      <c r="I31" s="32">
        <v>91.2</v>
      </c>
      <c r="J31" s="35"/>
      <c r="K31" s="35">
        <v>88.32</v>
      </c>
      <c r="L31" s="38"/>
      <c r="M31" s="38">
        <v>86.4</v>
      </c>
      <c r="N31" s="23">
        <v>1</v>
      </c>
      <c r="O31" s="23">
        <v>40</v>
      </c>
      <c r="P31" s="21">
        <v>108</v>
      </c>
      <c r="Q31" s="23" t="s">
        <v>50</v>
      </c>
      <c r="R31" s="21"/>
      <c r="S31" s="26"/>
      <c r="T31" s="21">
        <v>2</v>
      </c>
      <c r="U31" s="26"/>
      <c r="V31" s="21">
        <f>S31*N31+U31*O31*N31</f>
        <v>0</v>
      </c>
      <c r="W31" s="22">
        <f>S31*D31+U31*E31</f>
        <v>0</v>
      </c>
      <c r="X31" s="40" t="s">
        <v>1526</v>
      </c>
    </row>
    <row r="32" spans="1:24" customHeight="1" ht="75.5">
      <c r="A32" s="21"/>
      <c r="B32" s="21" t="s">
        <v>1527</v>
      </c>
      <c r="C32" s="21" t="s">
        <v>1528</v>
      </c>
      <c r="D32" s="22"/>
      <c r="E32" s="22">
        <v>4500.0</v>
      </c>
      <c r="F32" s="29"/>
      <c r="G32" s="29">
        <v>225.0</v>
      </c>
      <c r="H32" s="32"/>
      <c r="I32" s="32">
        <v>213.75</v>
      </c>
      <c r="J32" s="35"/>
      <c r="K32" s="35">
        <v>207.0</v>
      </c>
      <c r="L32" s="38"/>
      <c r="M32" s="38">
        <v>202.5</v>
      </c>
      <c r="N32" s="23">
        <v>1</v>
      </c>
      <c r="O32" s="23">
        <v>20</v>
      </c>
      <c r="P32" s="21">
        <v>270</v>
      </c>
      <c r="Q32" s="23" t="s">
        <v>50</v>
      </c>
      <c r="R32" s="21"/>
      <c r="S32" s="26"/>
      <c r="T32" s="21">
        <v>1</v>
      </c>
      <c r="U32" s="26"/>
      <c r="V32" s="21">
        <f>S32*N32+U32*O32*N32</f>
        <v>0</v>
      </c>
      <c r="W32" s="22">
        <f>S32*D32+U32*E32</f>
        <v>0</v>
      </c>
      <c r="X32" s="40" t="s">
        <v>1529</v>
      </c>
    </row>
    <row r="33" spans="1:24" customHeight="1" ht="75.5">
      <c r="A33" s="21"/>
      <c r="B33" s="21" t="s">
        <v>1530</v>
      </c>
      <c r="C33" s="21" t="s">
        <v>1531</v>
      </c>
      <c r="D33" s="22"/>
      <c r="E33" s="22">
        <v>4500.0</v>
      </c>
      <c r="F33" s="29"/>
      <c r="G33" s="29">
        <v>225.0</v>
      </c>
      <c r="H33" s="32"/>
      <c r="I33" s="32">
        <v>213.75</v>
      </c>
      <c r="J33" s="35"/>
      <c r="K33" s="35">
        <v>207.0</v>
      </c>
      <c r="L33" s="38"/>
      <c r="M33" s="38">
        <v>202.5</v>
      </c>
      <c r="N33" s="23">
        <v>1</v>
      </c>
      <c r="O33" s="23">
        <v>20</v>
      </c>
      <c r="P33" s="21">
        <v>270</v>
      </c>
      <c r="Q33" s="23" t="s">
        <v>50</v>
      </c>
      <c r="R33" s="21"/>
      <c r="S33" s="26"/>
      <c r="T33" s="21">
        <v>2</v>
      </c>
      <c r="U33" s="26"/>
      <c r="V33" s="21">
        <f>S33*N33+U33*O33*N33</f>
        <v>0</v>
      </c>
      <c r="W33" s="22">
        <f>S33*D33+U33*E33</f>
        <v>0</v>
      </c>
      <c r="X33" s="40" t="s">
        <v>1532</v>
      </c>
    </row>
    <row r="34" spans="1:24" customHeight="1" ht="75.5">
      <c r="A34" s="21"/>
      <c r="B34" s="21" t="s">
        <v>1533</v>
      </c>
      <c r="C34" s="21" t="s">
        <v>1534</v>
      </c>
      <c r="D34" s="22"/>
      <c r="E34" s="22">
        <v>5100.0</v>
      </c>
      <c r="F34" s="29"/>
      <c r="G34" s="29">
        <v>51.0</v>
      </c>
      <c r="H34" s="32"/>
      <c r="I34" s="32">
        <v>48.45</v>
      </c>
      <c r="J34" s="35"/>
      <c r="K34" s="35">
        <v>46.92</v>
      </c>
      <c r="L34" s="38"/>
      <c r="M34" s="38">
        <v>45.9</v>
      </c>
      <c r="N34" s="23">
        <v>10</v>
      </c>
      <c r="O34" s="23">
        <v>10</v>
      </c>
      <c r="P34" s="21">
        <v>650</v>
      </c>
      <c r="Q34" s="23" t="s">
        <v>50</v>
      </c>
      <c r="R34" s="21"/>
      <c r="S34" s="26"/>
      <c r="T34" s="21">
        <v>1</v>
      </c>
      <c r="U34" s="26"/>
      <c r="V34" s="21">
        <f>S34*N34+U34*O34*N34</f>
        <v>0</v>
      </c>
      <c r="W34" s="22">
        <f>S34*D34+U34*E34</f>
        <v>0</v>
      </c>
      <c r="X34" s="40" t="s">
        <v>1535</v>
      </c>
    </row>
    <row r="35" spans="1:24" customHeight="1" ht="75.5">
      <c r="A35" s="21"/>
      <c r="B35" s="21" t="s">
        <v>1536</v>
      </c>
      <c r="C35" s="21" t="s">
        <v>1537</v>
      </c>
      <c r="D35" s="22"/>
      <c r="E35" s="22">
        <v>4380.0</v>
      </c>
      <c r="F35" s="29"/>
      <c r="G35" s="29">
        <v>208.05</v>
      </c>
      <c r="H35" s="32"/>
      <c r="I35" s="32">
        <v>197.65</v>
      </c>
      <c r="J35" s="35"/>
      <c r="K35" s="35">
        <v>191.41</v>
      </c>
      <c r="L35" s="38"/>
      <c r="M35" s="38">
        <v>187.25</v>
      </c>
      <c r="N35" s="23">
        <v>1</v>
      </c>
      <c r="O35" s="23">
        <v>20</v>
      </c>
      <c r="P35" s="21">
        <v>270</v>
      </c>
      <c r="Q35" s="23" t="s">
        <v>50</v>
      </c>
      <c r="R35" s="21"/>
      <c r="S35" s="26"/>
      <c r="T35" s="21">
        <v>11</v>
      </c>
      <c r="U35" s="26"/>
      <c r="V35" s="21">
        <f>S35*N35+U35*O35*N35</f>
        <v>0</v>
      </c>
      <c r="W35" s="22">
        <f>S35*D35+U35*E35</f>
        <v>0</v>
      </c>
      <c r="X35" s="40" t="s">
        <v>1538</v>
      </c>
    </row>
    <row r="36" spans="1:24" customHeight="1" ht="75.5">
      <c r="A36" s="21"/>
      <c r="B36" s="21" t="s">
        <v>1539</v>
      </c>
      <c r="C36" s="21" t="s">
        <v>1540</v>
      </c>
      <c r="D36" s="22"/>
      <c r="E36" s="22">
        <v>4500.0</v>
      </c>
      <c r="F36" s="29"/>
      <c r="G36" s="29">
        <v>225.0</v>
      </c>
      <c r="H36" s="32"/>
      <c r="I36" s="32">
        <v>213.75</v>
      </c>
      <c r="J36" s="35"/>
      <c r="K36" s="35">
        <v>207.0</v>
      </c>
      <c r="L36" s="38"/>
      <c r="M36" s="38">
        <v>202.5</v>
      </c>
      <c r="N36" s="23">
        <v>1</v>
      </c>
      <c r="O36" s="23">
        <v>20</v>
      </c>
      <c r="P36" s="21"/>
      <c r="Q36" s="23" t="s">
        <v>50</v>
      </c>
      <c r="R36" s="21"/>
      <c r="S36" s="26"/>
      <c r="T36" s="21">
        <v>2</v>
      </c>
      <c r="U36" s="26"/>
      <c r="V36" s="21">
        <f>S36*N36+U36*O36*N36</f>
        <v>0</v>
      </c>
      <c r="W36" s="22">
        <f>S36*D36+U36*E36</f>
        <v>0</v>
      </c>
      <c r="X36" s="40"/>
    </row>
    <row r="37" spans="1:24" customHeight="1" ht="75.5">
      <c r="A37" s="21"/>
      <c r="B37" s="21" t="s">
        <v>1541</v>
      </c>
      <c r="C37" s="21" t="s">
        <v>1542</v>
      </c>
      <c r="D37" s="22"/>
      <c r="E37" s="22">
        <v>4380.0</v>
      </c>
      <c r="F37" s="29"/>
      <c r="G37" s="29">
        <v>219.0</v>
      </c>
      <c r="H37" s="32"/>
      <c r="I37" s="32">
        <v>208.05</v>
      </c>
      <c r="J37" s="35"/>
      <c r="K37" s="35">
        <v>201.48</v>
      </c>
      <c r="L37" s="38"/>
      <c r="M37" s="38">
        <v>197.1</v>
      </c>
      <c r="N37" s="23">
        <v>1</v>
      </c>
      <c r="O37" s="23">
        <v>20</v>
      </c>
      <c r="P37" s="21">
        <v>270</v>
      </c>
      <c r="Q37" s="23" t="s">
        <v>50</v>
      </c>
      <c r="R37" s="21"/>
      <c r="S37" s="26"/>
      <c r="T37" s="21">
        <v>8</v>
      </c>
      <c r="U37" s="26"/>
      <c r="V37" s="21">
        <f>S37*N37+U37*O37*N37</f>
        <v>0</v>
      </c>
      <c r="W37" s="22">
        <f>S37*D37+U37*E37</f>
        <v>0</v>
      </c>
      <c r="X37" s="40" t="s">
        <v>1543</v>
      </c>
    </row>
    <row r="38" spans="1:24" customHeight="1" ht="75.5">
      <c r="A38" s="21"/>
      <c r="B38" s="21" t="s">
        <v>1544</v>
      </c>
      <c r="C38" s="21" t="s">
        <v>1545</v>
      </c>
      <c r="D38" s="22"/>
      <c r="E38" s="22">
        <v>4380.0</v>
      </c>
      <c r="F38" s="29"/>
      <c r="G38" s="29">
        <v>208.05</v>
      </c>
      <c r="H38" s="32"/>
      <c r="I38" s="32">
        <v>197.65</v>
      </c>
      <c r="J38" s="35"/>
      <c r="K38" s="35">
        <v>191.41</v>
      </c>
      <c r="L38" s="38"/>
      <c r="M38" s="38">
        <v>187.25</v>
      </c>
      <c r="N38" s="23">
        <v>1</v>
      </c>
      <c r="O38" s="23">
        <v>20</v>
      </c>
      <c r="P38" s="21">
        <v>270</v>
      </c>
      <c r="Q38" s="23" t="s">
        <v>50</v>
      </c>
      <c r="R38" s="21"/>
      <c r="S38" s="26"/>
      <c r="T38" s="21">
        <v>22</v>
      </c>
      <c r="U38" s="26"/>
      <c r="V38" s="21">
        <f>S38*N38+U38*O38*N38</f>
        <v>0</v>
      </c>
      <c r="W38" s="22">
        <f>S38*D38+U38*E38</f>
        <v>0</v>
      </c>
      <c r="X38" s="40" t="s">
        <v>1546</v>
      </c>
    </row>
    <row r="39" spans="1:24" customHeight="1" ht="75.5">
      <c r="A39" s="21"/>
      <c r="B39" s="21" t="s">
        <v>1547</v>
      </c>
      <c r="C39" s="21" t="s">
        <v>1548</v>
      </c>
      <c r="D39" s="22"/>
      <c r="E39" s="22">
        <v>4500.0</v>
      </c>
      <c r="F39" s="29"/>
      <c r="G39" s="29">
        <v>225.0</v>
      </c>
      <c r="H39" s="32"/>
      <c r="I39" s="32">
        <v>213.75</v>
      </c>
      <c r="J39" s="35"/>
      <c r="K39" s="35">
        <v>207.0</v>
      </c>
      <c r="L39" s="38"/>
      <c r="M39" s="38">
        <v>202.5</v>
      </c>
      <c r="N39" s="23">
        <v>1</v>
      </c>
      <c r="O39" s="23">
        <v>20</v>
      </c>
      <c r="P39" s="21">
        <v>270</v>
      </c>
      <c r="Q39" s="23" t="s">
        <v>50</v>
      </c>
      <c r="R39" s="21"/>
      <c r="S39" s="26"/>
      <c r="T39" s="21">
        <v>3</v>
      </c>
      <c r="U39" s="26"/>
      <c r="V39" s="21">
        <f>S39*N39+U39*O39*N39</f>
        <v>0</v>
      </c>
      <c r="W39" s="22">
        <f>S39*D39+U39*E39</f>
        <v>0</v>
      </c>
      <c r="X39" s="40" t="s">
        <v>1549</v>
      </c>
    </row>
    <row r="40" spans="1:24" customHeight="1" ht="75.5">
      <c r="A40" s="21"/>
      <c r="B40" s="21" t="s">
        <v>1550</v>
      </c>
      <c r="C40" s="21" t="s">
        <v>1551</v>
      </c>
      <c r="D40" s="22"/>
      <c r="E40" s="22">
        <v>4380.0</v>
      </c>
      <c r="F40" s="29"/>
      <c r="G40" s="29">
        <v>208.05</v>
      </c>
      <c r="H40" s="32"/>
      <c r="I40" s="32">
        <v>197.65</v>
      </c>
      <c r="J40" s="35"/>
      <c r="K40" s="35">
        <v>191.41</v>
      </c>
      <c r="L40" s="38"/>
      <c r="M40" s="38">
        <v>187.25</v>
      </c>
      <c r="N40" s="23">
        <v>1</v>
      </c>
      <c r="O40" s="23">
        <v>20</v>
      </c>
      <c r="P40" s="21"/>
      <c r="Q40" s="23" t="s">
        <v>50</v>
      </c>
      <c r="R40" s="21"/>
      <c r="S40" s="26"/>
      <c r="T40" s="21">
        <v>25</v>
      </c>
      <c r="U40" s="26"/>
      <c r="V40" s="21">
        <f>S40*N40+U40*O40*N40</f>
        <v>0</v>
      </c>
      <c r="W40" s="22">
        <f>S40*D40+U40*E40</f>
        <v>0</v>
      </c>
      <c r="X40" s="40" t="s">
        <v>1552</v>
      </c>
    </row>
    <row r="41" spans="1:24" customHeight="1" ht="75.5">
      <c r="A41" s="21"/>
      <c r="B41" s="21" t="s">
        <v>1553</v>
      </c>
      <c r="C41" s="21" t="s">
        <v>1554</v>
      </c>
      <c r="D41" s="22"/>
      <c r="E41" s="22">
        <v>4380.0</v>
      </c>
      <c r="F41" s="29"/>
      <c r="G41" s="29">
        <v>208.05</v>
      </c>
      <c r="H41" s="32"/>
      <c r="I41" s="32">
        <v>197.65</v>
      </c>
      <c r="J41" s="35"/>
      <c r="K41" s="35">
        <v>191.41</v>
      </c>
      <c r="L41" s="38"/>
      <c r="M41" s="38">
        <v>187.25</v>
      </c>
      <c r="N41" s="23">
        <v>1</v>
      </c>
      <c r="O41" s="23">
        <v>20</v>
      </c>
      <c r="P41" s="21">
        <v>270</v>
      </c>
      <c r="Q41" s="23" t="s">
        <v>50</v>
      </c>
      <c r="R41" s="21"/>
      <c r="S41" s="26"/>
      <c r="T41" s="21">
        <v>24</v>
      </c>
      <c r="U41" s="26"/>
      <c r="V41" s="21">
        <f>S41*N41+U41*O41*N41</f>
        <v>0</v>
      </c>
      <c r="W41" s="22">
        <f>S41*D41+U41*E41</f>
        <v>0</v>
      </c>
      <c r="X41" s="40" t="s">
        <v>1555</v>
      </c>
    </row>
    <row r="42" spans="1:24" customHeight="1" ht="75.5">
      <c r="A42" s="21"/>
      <c r="B42" s="21" t="s">
        <v>1556</v>
      </c>
      <c r="C42" s="21" t="s">
        <v>1557</v>
      </c>
      <c r="D42" s="22"/>
      <c r="E42" s="22">
        <v>4500.0</v>
      </c>
      <c r="F42" s="29"/>
      <c r="G42" s="29">
        <v>225.0</v>
      </c>
      <c r="H42" s="32"/>
      <c r="I42" s="32">
        <v>213.75</v>
      </c>
      <c r="J42" s="35"/>
      <c r="K42" s="35">
        <v>207.0</v>
      </c>
      <c r="L42" s="38"/>
      <c r="M42" s="38">
        <v>202.5</v>
      </c>
      <c r="N42" s="23">
        <v>1</v>
      </c>
      <c r="O42" s="23">
        <v>20</v>
      </c>
      <c r="P42" s="21">
        <v>318</v>
      </c>
      <c r="Q42" s="23" t="s">
        <v>50</v>
      </c>
      <c r="R42" s="21"/>
      <c r="S42" s="26"/>
      <c r="T42" s="21">
        <v>1</v>
      </c>
      <c r="U42" s="26"/>
      <c r="V42" s="21">
        <f>S42*N42+U42*O42*N42</f>
        <v>0</v>
      </c>
      <c r="W42" s="22">
        <f>S42*D42+U42*E42</f>
        <v>0</v>
      </c>
      <c r="X42" s="40" t="s">
        <v>1558</v>
      </c>
    </row>
    <row r="43" spans="1:24" customHeight="1" ht="75.5">
      <c r="A43" s="21"/>
      <c r="B43" s="21" t="s">
        <v>1559</v>
      </c>
      <c r="C43" s="21" t="s">
        <v>1560</v>
      </c>
      <c r="D43" s="22"/>
      <c r="E43" s="22">
        <v>1920.0</v>
      </c>
      <c r="F43" s="29"/>
      <c r="G43" s="29">
        <v>91.2</v>
      </c>
      <c r="H43" s="32"/>
      <c r="I43" s="32">
        <v>86.64</v>
      </c>
      <c r="J43" s="35"/>
      <c r="K43" s="35">
        <v>83.9</v>
      </c>
      <c r="L43" s="38"/>
      <c r="M43" s="38">
        <v>82.08</v>
      </c>
      <c r="N43" s="23">
        <v>1</v>
      </c>
      <c r="O43" s="23">
        <v>20</v>
      </c>
      <c r="P43" s="21">
        <v>108</v>
      </c>
      <c r="Q43" s="23" t="s">
        <v>50</v>
      </c>
      <c r="R43" s="21"/>
      <c r="S43" s="26"/>
      <c r="T43" s="21">
        <v>20</v>
      </c>
      <c r="U43" s="26"/>
      <c r="V43" s="21">
        <f>S43*N43+U43*O43*N43</f>
        <v>0</v>
      </c>
      <c r="W43" s="22">
        <f>S43*D43+U43*E43</f>
        <v>0</v>
      </c>
      <c r="X43" s="40" t="s">
        <v>1561</v>
      </c>
    </row>
    <row r="44" spans="1:24" customHeight="1" ht="75.5">
      <c r="A44" s="21"/>
      <c r="B44" s="21" t="s">
        <v>1562</v>
      </c>
      <c r="C44" s="21" t="s">
        <v>1563</v>
      </c>
      <c r="D44" s="22"/>
      <c r="E44" s="22">
        <v>1920.0</v>
      </c>
      <c r="F44" s="29"/>
      <c r="G44" s="29">
        <v>91.2</v>
      </c>
      <c r="H44" s="32"/>
      <c r="I44" s="32">
        <v>86.64</v>
      </c>
      <c r="J44" s="35"/>
      <c r="K44" s="35">
        <v>83.9</v>
      </c>
      <c r="L44" s="38"/>
      <c r="M44" s="38">
        <v>82.08</v>
      </c>
      <c r="N44" s="23">
        <v>1</v>
      </c>
      <c r="O44" s="23">
        <v>20</v>
      </c>
      <c r="P44" s="21">
        <v>108</v>
      </c>
      <c r="Q44" s="23" t="s">
        <v>50</v>
      </c>
      <c r="R44" s="21"/>
      <c r="S44" s="26"/>
      <c r="T44" s="21">
        <v>18</v>
      </c>
      <c r="U44" s="26"/>
      <c r="V44" s="21">
        <f>S44*N44+U44*O44*N44</f>
        <v>0</v>
      </c>
      <c r="W44" s="22">
        <f>S44*D44+U44*E44</f>
        <v>0</v>
      </c>
      <c r="X44" s="40" t="s">
        <v>1564</v>
      </c>
    </row>
    <row r="45" spans="1:24" customHeight="1" ht="75.5">
      <c r="A45" s="21"/>
      <c r="B45" s="21" t="s">
        <v>1565</v>
      </c>
      <c r="C45" s="21" t="s">
        <v>1566</v>
      </c>
      <c r="D45" s="22"/>
      <c r="E45" s="22">
        <v>3300.0</v>
      </c>
      <c r="F45" s="29"/>
      <c r="G45" s="29">
        <v>62.7</v>
      </c>
      <c r="H45" s="32"/>
      <c r="I45" s="32">
        <v>59.57</v>
      </c>
      <c r="J45" s="35"/>
      <c r="K45" s="35">
        <v>57.68</v>
      </c>
      <c r="L45" s="38"/>
      <c r="M45" s="38">
        <v>56.43</v>
      </c>
      <c r="N45" s="23">
        <v>1</v>
      </c>
      <c r="O45" s="23">
        <v>50</v>
      </c>
      <c r="P45" s="21">
        <v>102</v>
      </c>
      <c r="Q45" s="23" t="s">
        <v>50</v>
      </c>
      <c r="R45" s="21"/>
      <c r="S45" s="26"/>
      <c r="T45" s="21">
        <v>8</v>
      </c>
      <c r="U45" s="26"/>
      <c r="V45" s="21">
        <f>S45*N45+U45*O45*N45</f>
        <v>0</v>
      </c>
      <c r="W45" s="22">
        <f>S45*D45+U45*E45</f>
        <v>0</v>
      </c>
      <c r="X45" s="40" t="s">
        <v>1567</v>
      </c>
    </row>
    <row r="46" spans="1:24" customHeight="1" ht="75.5">
      <c r="A46" s="21"/>
      <c r="B46" s="21" t="s">
        <v>1568</v>
      </c>
      <c r="C46" s="21" t="s">
        <v>1569</v>
      </c>
      <c r="D46" s="22"/>
      <c r="E46" s="22">
        <v>3300.0</v>
      </c>
      <c r="F46" s="29"/>
      <c r="G46" s="29">
        <v>62.7</v>
      </c>
      <c r="H46" s="32"/>
      <c r="I46" s="32">
        <v>59.57</v>
      </c>
      <c r="J46" s="35"/>
      <c r="K46" s="35">
        <v>57.68</v>
      </c>
      <c r="L46" s="38"/>
      <c r="M46" s="38">
        <v>56.43</v>
      </c>
      <c r="N46" s="23">
        <v>1</v>
      </c>
      <c r="O46" s="23">
        <v>50</v>
      </c>
      <c r="P46" s="21">
        <v>102</v>
      </c>
      <c r="Q46" s="23" t="s">
        <v>50</v>
      </c>
      <c r="R46" s="21"/>
      <c r="S46" s="26"/>
      <c r="T46" s="21">
        <v>10</v>
      </c>
      <c r="U46" s="26"/>
      <c r="V46" s="21">
        <f>S46*N46+U46*O46*N46</f>
        <v>0</v>
      </c>
      <c r="W46" s="22">
        <f>S46*D46+U46*E46</f>
        <v>0</v>
      </c>
      <c r="X46" s="40" t="s">
        <v>1570</v>
      </c>
    </row>
    <row r="47" spans="1:24" customHeight="1" ht="75.5">
      <c r="A47" s="21"/>
      <c r="B47" s="21" t="s">
        <v>1571</v>
      </c>
      <c r="C47" s="21" t="s">
        <v>1572</v>
      </c>
      <c r="D47" s="22"/>
      <c r="E47" s="22">
        <v>1920.0</v>
      </c>
      <c r="F47" s="29"/>
      <c r="G47" s="29">
        <v>91.2</v>
      </c>
      <c r="H47" s="32"/>
      <c r="I47" s="32">
        <v>86.64</v>
      </c>
      <c r="J47" s="35"/>
      <c r="K47" s="35">
        <v>83.9</v>
      </c>
      <c r="L47" s="38"/>
      <c r="M47" s="38">
        <v>82.08</v>
      </c>
      <c r="N47" s="23">
        <v>1</v>
      </c>
      <c r="O47" s="23">
        <v>20</v>
      </c>
      <c r="P47" s="21">
        <v>138</v>
      </c>
      <c r="Q47" s="23" t="s">
        <v>50</v>
      </c>
      <c r="R47" s="21"/>
      <c r="S47" s="26"/>
      <c r="T47" s="21">
        <v>32</v>
      </c>
      <c r="U47" s="26"/>
      <c r="V47" s="21">
        <f>S47*N47+U47*O47*N47</f>
        <v>0</v>
      </c>
      <c r="W47" s="22">
        <f>S47*D47+U47*E47</f>
        <v>0</v>
      </c>
      <c r="X47" s="40" t="s">
        <v>1573</v>
      </c>
    </row>
    <row r="48" spans="1:24" customHeight="1" ht="75.5">
      <c r="A48" s="21"/>
      <c r="B48" s="21" t="s">
        <v>1574</v>
      </c>
      <c r="C48" s="21" t="s">
        <v>1575</v>
      </c>
      <c r="D48" s="22"/>
      <c r="E48" s="22">
        <v>3540.0</v>
      </c>
      <c r="F48" s="29"/>
      <c r="G48" s="29">
        <v>177.0</v>
      </c>
      <c r="H48" s="32"/>
      <c r="I48" s="32">
        <v>168.15</v>
      </c>
      <c r="J48" s="35"/>
      <c r="K48" s="35">
        <v>162.84</v>
      </c>
      <c r="L48" s="38"/>
      <c r="M48" s="38">
        <v>159.3</v>
      </c>
      <c r="N48" s="23">
        <v>1</v>
      </c>
      <c r="O48" s="23">
        <v>20</v>
      </c>
      <c r="P48" s="21">
        <v>168</v>
      </c>
      <c r="Q48" s="23" t="s">
        <v>50</v>
      </c>
      <c r="R48" s="21"/>
      <c r="S48" s="26"/>
      <c r="T48" s="21">
        <v>6</v>
      </c>
      <c r="U48" s="26"/>
      <c r="V48" s="21">
        <f>S48*N48+U48*O48*N48</f>
        <v>0</v>
      </c>
      <c r="W48" s="22">
        <f>S48*D48+U48*E48</f>
        <v>0</v>
      </c>
      <c r="X48" s="40" t="s">
        <v>1576</v>
      </c>
    </row>
    <row r="49" spans="1:24" customHeight="1" ht="75.5">
      <c r="A49" s="21"/>
      <c r="B49" s="21" t="s">
        <v>1577</v>
      </c>
      <c r="C49" s="21" t="s">
        <v>1578</v>
      </c>
      <c r="D49" s="22"/>
      <c r="E49" s="22">
        <v>3540.0</v>
      </c>
      <c r="F49" s="29"/>
      <c r="G49" s="29">
        <v>177.0</v>
      </c>
      <c r="H49" s="32"/>
      <c r="I49" s="32">
        <v>168.15</v>
      </c>
      <c r="J49" s="35"/>
      <c r="K49" s="35">
        <v>162.84</v>
      </c>
      <c r="L49" s="38"/>
      <c r="M49" s="38">
        <v>159.3</v>
      </c>
      <c r="N49" s="23">
        <v>1</v>
      </c>
      <c r="O49" s="23">
        <v>20</v>
      </c>
      <c r="P49" s="21">
        <v>168</v>
      </c>
      <c r="Q49" s="23" t="s">
        <v>50</v>
      </c>
      <c r="R49" s="21"/>
      <c r="S49" s="26"/>
      <c r="T49" s="21">
        <v>8</v>
      </c>
      <c r="U49" s="26"/>
      <c r="V49" s="21">
        <f>S49*N49+U49*O49*N49</f>
        <v>0</v>
      </c>
      <c r="W49" s="22">
        <f>S49*D49+U49*E49</f>
        <v>0</v>
      </c>
      <c r="X49" s="40" t="s">
        <v>1579</v>
      </c>
    </row>
    <row r="50" spans="1:24" customHeight="1" ht="75.5">
      <c r="A50" s="21"/>
      <c r="B50" s="21" t="s">
        <v>1580</v>
      </c>
      <c r="C50" s="21" t="s">
        <v>1581</v>
      </c>
      <c r="D50" s="22"/>
      <c r="E50" s="22">
        <v>3540.0</v>
      </c>
      <c r="F50" s="29"/>
      <c r="G50" s="29">
        <v>177.0</v>
      </c>
      <c r="H50" s="32"/>
      <c r="I50" s="32">
        <v>168.15</v>
      </c>
      <c r="J50" s="35"/>
      <c r="K50" s="35">
        <v>162.84</v>
      </c>
      <c r="L50" s="38"/>
      <c r="M50" s="38">
        <v>159.3</v>
      </c>
      <c r="N50" s="23">
        <v>1</v>
      </c>
      <c r="O50" s="23">
        <v>20</v>
      </c>
      <c r="P50" s="21">
        <v>168</v>
      </c>
      <c r="Q50" s="23" t="s">
        <v>50</v>
      </c>
      <c r="R50" s="21"/>
      <c r="S50" s="26"/>
      <c r="T50" s="21">
        <v>5</v>
      </c>
      <c r="U50" s="26"/>
      <c r="V50" s="21">
        <f>S50*N50+U50*O50*N50</f>
        <v>0</v>
      </c>
      <c r="W50" s="22">
        <f>S50*D50+U50*E50</f>
        <v>0</v>
      </c>
      <c r="X50" s="40" t="s">
        <v>1582</v>
      </c>
    </row>
    <row r="51" spans="1:24" customHeight="1" ht="75.5">
      <c r="A51" s="21"/>
      <c r="B51" s="21" t="s">
        <v>1583</v>
      </c>
      <c r="C51" s="21" t="s">
        <v>1584</v>
      </c>
      <c r="D51" s="22"/>
      <c r="E51" s="22">
        <v>4380.0</v>
      </c>
      <c r="F51" s="29"/>
      <c r="G51" s="29">
        <v>219.0</v>
      </c>
      <c r="H51" s="32"/>
      <c r="I51" s="32">
        <v>208.05</v>
      </c>
      <c r="J51" s="35"/>
      <c r="K51" s="35">
        <v>201.48</v>
      </c>
      <c r="L51" s="38"/>
      <c r="M51" s="38">
        <v>197.1</v>
      </c>
      <c r="N51" s="23">
        <v>1</v>
      </c>
      <c r="O51" s="23">
        <v>20</v>
      </c>
      <c r="P51" s="21">
        <v>260</v>
      </c>
      <c r="Q51" s="23" t="s">
        <v>50</v>
      </c>
      <c r="R51" s="21"/>
      <c r="S51" s="26"/>
      <c r="T51" s="21">
        <v>3</v>
      </c>
      <c r="U51" s="26"/>
      <c r="V51" s="21">
        <f>S51*N51+U51*O51*N51</f>
        <v>0</v>
      </c>
      <c r="W51" s="22">
        <f>S51*D51+U51*E51</f>
        <v>0</v>
      </c>
      <c r="X51" s="40" t="s">
        <v>1585</v>
      </c>
    </row>
    <row r="52" spans="1:24" customHeight="1" ht="75.5">
      <c r="A52" s="21"/>
      <c r="B52" s="21" t="s">
        <v>1586</v>
      </c>
      <c r="C52" s="21" t="s">
        <v>1587</v>
      </c>
      <c r="D52" s="22"/>
      <c r="E52" s="22">
        <v>4380.0</v>
      </c>
      <c r="F52" s="29"/>
      <c r="G52" s="29">
        <v>219.0</v>
      </c>
      <c r="H52" s="32"/>
      <c r="I52" s="32">
        <v>208.05</v>
      </c>
      <c r="J52" s="35"/>
      <c r="K52" s="35">
        <v>201.48</v>
      </c>
      <c r="L52" s="38"/>
      <c r="M52" s="38">
        <v>197.1</v>
      </c>
      <c r="N52" s="23">
        <v>1</v>
      </c>
      <c r="O52" s="23">
        <v>20</v>
      </c>
      <c r="P52" s="21">
        <v>260</v>
      </c>
      <c r="Q52" s="23" t="s">
        <v>50</v>
      </c>
      <c r="R52" s="21"/>
      <c r="S52" s="26"/>
      <c r="T52" s="21">
        <v>4</v>
      </c>
      <c r="U52" s="26"/>
      <c r="V52" s="21">
        <f>S52*N52+U52*O52*N52</f>
        <v>0</v>
      </c>
      <c r="W52" s="22">
        <f>S52*D52+U52*E52</f>
        <v>0</v>
      </c>
      <c r="X52" s="40" t="s">
        <v>1588</v>
      </c>
    </row>
    <row r="53" spans="1:24" customHeight="1" ht="75.5">
      <c r="A53" s="21"/>
      <c r="B53" s="21" t="s">
        <v>1589</v>
      </c>
      <c r="C53" s="21" t="s">
        <v>1590</v>
      </c>
      <c r="D53" s="22"/>
      <c r="E53" s="22">
        <v>4380.0</v>
      </c>
      <c r="F53" s="29"/>
      <c r="G53" s="29">
        <v>21.9</v>
      </c>
      <c r="H53" s="32"/>
      <c r="I53" s="32">
        <v>20.81</v>
      </c>
      <c r="J53" s="35"/>
      <c r="K53" s="35">
        <v>20.15</v>
      </c>
      <c r="L53" s="38"/>
      <c r="M53" s="38">
        <v>19.71</v>
      </c>
      <c r="N53" s="23">
        <v>10</v>
      </c>
      <c r="O53" s="23">
        <v>20</v>
      </c>
      <c r="P53" s="21">
        <v>228</v>
      </c>
      <c r="Q53" s="23" t="s">
        <v>50</v>
      </c>
      <c r="R53" s="21"/>
      <c r="S53" s="26"/>
      <c r="T53" s="21">
        <v>6</v>
      </c>
      <c r="U53" s="26"/>
      <c r="V53" s="21">
        <f>S53*N53+U53*O53*N53</f>
        <v>0</v>
      </c>
      <c r="W53" s="22">
        <f>S53*D53+U53*E53</f>
        <v>0</v>
      </c>
      <c r="X53" s="40" t="s">
        <v>1591</v>
      </c>
    </row>
    <row r="54" spans="1:24" customHeight="1" ht="75.5">
      <c r="A54" s="21"/>
      <c r="B54" s="21" t="s">
        <v>1592</v>
      </c>
      <c r="C54" s="21" t="s">
        <v>1593</v>
      </c>
      <c r="D54" s="22"/>
      <c r="E54" s="22">
        <v>4380.0</v>
      </c>
      <c r="F54" s="29"/>
      <c r="G54" s="29">
        <v>21.9</v>
      </c>
      <c r="H54" s="32"/>
      <c r="I54" s="32">
        <v>20.81</v>
      </c>
      <c r="J54" s="35"/>
      <c r="K54" s="35">
        <v>20.15</v>
      </c>
      <c r="L54" s="38"/>
      <c r="M54" s="38">
        <v>19.71</v>
      </c>
      <c r="N54" s="23">
        <v>10</v>
      </c>
      <c r="O54" s="23">
        <v>20</v>
      </c>
      <c r="P54" s="21">
        <v>228</v>
      </c>
      <c r="Q54" s="23" t="s">
        <v>50</v>
      </c>
      <c r="R54" s="21"/>
      <c r="S54" s="26"/>
      <c r="T54" s="21">
        <v>6</v>
      </c>
      <c r="U54" s="26"/>
      <c r="V54" s="21">
        <f>S54*N54+U54*O54*N54</f>
        <v>0</v>
      </c>
      <c r="W54" s="22">
        <f>S54*D54+U54*E54</f>
        <v>0</v>
      </c>
      <c r="X54" s="40" t="s">
        <v>1594</v>
      </c>
    </row>
    <row r="55" spans="1:24" customHeight="1" ht="75.5">
      <c r="A55" s="21"/>
      <c r="B55" s="21" t="s">
        <v>1595</v>
      </c>
      <c r="C55" s="21" t="s">
        <v>1596</v>
      </c>
      <c r="D55" s="22"/>
      <c r="E55" s="22">
        <v>4260.0</v>
      </c>
      <c r="F55" s="29"/>
      <c r="G55" s="29">
        <v>213.0</v>
      </c>
      <c r="H55" s="32"/>
      <c r="I55" s="32">
        <v>202.35</v>
      </c>
      <c r="J55" s="35"/>
      <c r="K55" s="35">
        <v>195.96</v>
      </c>
      <c r="L55" s="38"/>
      <c r="M55" s="38">
        <v>191.7</v>
      </c>
      <c r="N55" s="23">
        <v>1</v>
      </c>
      <c r="O55" s="23">
        <v>20</v>
      </c>
      <c r="P55" s="21"/>
      <c r="Q55" s="23" t="s">
        <v>50</v>
      </c>
      <c r="R55" s="21"/>
      <c r="S55" s="26"/>
      <c r="T55" s="21">
        <v>2</v>
      </c>
      <c r="U55" s="26"/>
      <c r="V55" s="21">
        <f>S55*N55+U55*O55*N55</f>
        <v>0</v>
      </c>
      <c r="W55" s="22">
        <f>S55*D55+U55*E55</f>
        <v>0</v>
      </c>
      <c r="X55" s="40" t="s">
        <v>1597</v>
      </c>
    </row>
    <row r="56" spans="1:24" customHeight="1" ht="75.5">
      <c r="A56" s="21"/>
      <c r="B56" s="21" t="s">
        <v>1598</v>
      </c>
      <c r="C56" s="21" t="s">
        <v>1599</v>
      </c>
      <c r="D56" s="22"/>
      <c r="E56" s="22">
        <v>4260.0</v>
      </c>
      <c r="F56" s="29"/>
      <c r="G56" s="29">
        <v>213.0</v>
      </c>
      <c r="H56" s="32"/>
      <c r="I56" s="32">
        <v>202.35</v>
      </c>
      <c r="J56" s="35"/>
      <c r="K56" s="35">
        <v>195.96</v>
      </c>
      <c r="L56" s="38"/>
      <c r="M56" s="38">
        <v>191.7</v>
      </c>
      <c r="N56" s="23">
        <v>1</v>
      </c>
      <c r="O56" s="23">
        <v>20</v>
      </c>
      <c r="P56" s="21">
        <v>168</v>
      </c>
      <c r="Q56" s="23" t="s">
        <v>50</v>
      </c>
      <c r="R56" s="21"/>
      <c r="S56" s="26"/>
      <c r="T56" s="21">
        <v>3</v>
      </c>
      <c r="U56" s="26"/>
      <c r="V56" s="21">
        <f>S56*N56+U56*O56*N56</f>
        <v>0</v>
      </c>
      <c r="W56" s="22">
        <f>S56*D56+U56*E56</f>
        <v>0</v>
      </c>
      <c r="X56" s="40" t="s">
        <v>1600</v>
      </c>
    </row>
    <row r="57" spans="1:24" customHeight="1" ht="75.5">
      <c r="A57" s="21"/>
      <c r="B57" s="21" t="s">
        <v>1601</v>
      </c>
      <c r="C57" s="21" t="s">
        <v>1602</v>
      </c>
      <c r="D57" s="22"/>
      <c r="E57" s="22">
        <v>3600.0</v>
      </c>
      <c r="F57" s="29"/>
      <c r="G57" s="29">
        <v>18.0</v>
      </c>
      <c r="H57" s="32"/>
      <c r="I57" s="32">
        <v>17.1</v>
      </c>
      <c r="J57" s="35"/>
      <c r="K57" s="35">
        <v>16.56</v>
      </c>
      <c r="L57" s="38"/>
      <c r="M57" s="38">
        <v>16.2</v>
      </c>
      <c r="N57" s="23">
        <v>20</v>
      </c>
      <c r="O57" s="23">
        <v>10</v>
      </c>
      <c r="P57" s="21">
        <v>720</v>
      </c>
      <c r="Q57" s="23" t="s">
        <v>50</v>
      </c>
      <c r="R57" s="21"/>
      <c r="S57" s="26"/>
      <c r="T57" s="21">
        <v>2</v>
      </c>
      <c r="U57" s="26"/>
      <c r="V57" s="21">
        <f>S57*N57+U57*O57*N57</f>
        <v>0</v>
      </c>
      <c r="W57" s="22">
        <f>S57*D57+U57*E57</f>
        <v>0</v>
      </c>
      <c r="X57" s="40" t="s">
        <v>1603</v>
      </c>
    </row>
    <row r="58" spans="1:24">
      <c r="A58" s="41"/>
      <c r="B58" s="41"/>
      <c r="C58" s="41"/>
      <c r="D58" s="42"/>
      <c r="E58" s="42"/>
      <c r="F58" s="43"/>
      <c r="G58" s="43"/>
      <c r="H58" s="44"/>
      <c r="I58" s="44"/>
      <c r="J58" s="45"/>
      <c r="K58" s="45"/>
      <c r="L58" s="46"/>
      <c r="M58" s="46"/>
      <c r="N58" s="47"/>
      <c r="O58" s="47"/>
      <c r="P58" s="41"/>
      <c r="Q58" s="47"/>
      <c r="R58" s="41"/>
      <c r="S58" s="48">
        <f>SUM(S3:S57)</f>
        <v>0</v>
      </c>
      <c r="T58" s="41"/>
      <c r="U58" s="48">
        <f>SUM(U3:U57)</f>
        <v>0</v>
      </c>
      <c r="V58" s="41"/>
      <c r="W58" s="42">
        <f>SUM(W3:W57)</f>
        <v>0</v>
      </c>
      <c r="X58" s="49"/>
    </row>
  </sheetData>
  <mergeCells>
    <mergeCell ref="F1:G1"/>
    <mergeCell ref="H1:I1"/>
    <mergeCell ref="J1:K1"/>
    <mergeCell ref="L1:M1"/>
  </mergeCells>
  <conditionalFormatting sqref="W3:W58">
    <cfRule type="cellIs" dxfId="0" priority="1" operator="equal">
      <formula>0</formula>
    </cfRule>
  </conditionalFormatting>
  <conditionalFormatting sqref="V3:V58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6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1604</v>
      </c>
      <c r="C3" s="21" t="s">
        <v>1605</v>
      </c>
      <c r="D3" s="22"/>
      <c r="E3" s="22">
        <v>5040.0</v>
      </c>
      <c r="F3" s="29"/>
      <c r="G3" s="29">
        <v>2.58</v>
      </c>
      <c r="H3" s="32"/>
      <c r="I3" s="32">
        <v>2.45</v>
      </c>
      <c r="J3" s="35"/>
      <c r="K3" s="35">
        <v>2.37</v>
      </c>
      <c r="L3" s="38"/>
      <c r="M3" s="38">
        <v>2.32</v>
      </c>
      <c r="N3" s="23">
        <v>65</v>
      </c>
      <c r="O3" s="23">
        <v>30</v>
      </c>
      <c r="P3" s="21">
        <v>250</v>
      </c>
      <c r="Q3" s="23"/>
      <c r="R3" s="21"/>
      <c r="S3" s="26"/>
      <c r="T3" s="21">
        <v>7</v>
      </c>
      <c r="U3" s="26"/>
      <c r="V3" s="21">
        <f>S3*N3+U3*O3*N3</f>
        <v>0</v>
      </c>
      <c r="W3" s="22">
        <f>S3*D3+U3*E3</f>
        <v>0</v>
      </c>
      <c r="X3" s="40" t="s">
        <v>1606</v>
      </c>
    </row>
    <row r="4" spans="1:24" customHeight="1" ht="75.5">
      <c r="A4" s="21"/>
      <c r="B4" s="21" t="s">
        <v>1607</v>
      </c>
      <c r="C4" s="21" t="s">
        <v>1608</v>
      </c>
      <c r="D4" s="22"/>
      <c r="E4" s="22">
        <v>4536.0</v>
      </c>
      <c r="F4" s="29"/>
      <c r="G4" s="29">
        <v>2.36</v>
      </c>
      <c r="H4" s="32"/>
      <c r="I4" s="32">
        <v>2.24</v>
      </c>
      <c r="J4" s="35"/>
      <c r="K4" s="35">
        <v>2.17</v>
      </c>
      <c r="L4" s="38"/>
      <c r="M4" s="38">
        <v>2.12</v>
      </c>
      <c r="N4" s="23">
        <v>80</v>
      </c>
      <c r="O4" s="23">
        <v>24</v>
      </c>
      <c r="P4" s="21">
        <v>400</v>
      </c>
      <c r="Q4" s="23"/>
      <c r="R4" s="21"/>
      <c r="S4" s="26"/>
      <c r="T4" s="21">
        <v>6</v>
      </c>
      <c r="U4" s="26"/>
      <c r="V4" s="21">
        <f>S4*N4+U4*O4*N4</f>
        <v>0</v>
      </c>
      <c r="W4" s="22">
        <f>S4*D4+U4*E4</f>
        <v>0</v>
      </c>
      <c r="X4" s="40"/>
    </row>
    <row r="5" spans="1:24" customHeight="1" ht="75.5">
      <c r="A5" s="21"/>
      <c r="B5" s="21" t="s">
        <v>1609</v>
      </c>
      <c r="C5" s="21" t="s">
        <v>1610</v>
      </c>
      <c r="D5" s="22"/>
      <c r="E5" s="22">
        <v>5880.0</v>
      </c>
      <c r="F5" s="29"/>
      <c r="G5" s="29">
        <v>9.8</v>
      </c>
      <c r="H5" s="32"/>
      <c r="I5" s="32">
        <v>9.31</v>
      </c>
      <c r="J5" s="35"/>
      <c r="K5" s="35">
        <v>9.02</v>
      </c>
      <c r="L5" s="38"/>
      <c r="M5" s="38">
        <v>8.82</v>
      </c>
      <c r="N5" s="23">
        <v>30</v>
      </c>
      <c r="O5" s="23">
        <v>20</v>
      </c>
      <c r="P5" s="21">
        <v>500</v>
      </c>
      <c r="Q5" s="23"/>
      <c r="R5" s="21"/>
      <c r="S5" s="26"/>
      <c r="T5" s="21">
        <v>16</v>
      </c>
      <c r="U5" s="26"/>
      <c r="V5" s="21">
        <f>S5*N5+U5*O5*N5</f>
        <v>0</v>
      </c>
      <c r="W5" s="22">
        <f>S5*D5+U5*E5</f>
        <v>0</v>
      </c>
      <c r="X5" s="40" t="s">
        <v>1611</v>
      </c>
    </row>
    <row r="6" spans="1:24">
      <c r="A6" s="41"/>
      <c r="B6" s="41"/>
      <c r="C6" s="41"/>
      <c r="D6" s="42"/>
      <c r="E6" s="42"/>
      <c r="F6" s="43"/>
      <c r="G6" s="43"/>
      <c r="H6" s="44"/>
      <c r="I6" s="44"/>
      <c r="J6" s="45"/>
      <c r="K6" s="45"/>
      <c r="L6" s="46"/>
      <c r="M6" s="46"/>
      <c r="N6" s="47"/>
      <c r="O6" s="47"/>
      <c r="P6" s="41"/>
      <c r="Q6" s="47"/>
      <c r="R6" s="41"/>
      <c r="S6" s="48">
        <f>SUM(S3:S5)</f>
        <v>0</v>
      </c>
      <c r="T6" s="41"/>
      <c r="U6" s="48">
        <f>SUM(U3:U5)</f>
        <v>0</v>
      </c>
      <c r="V6" s="41"/>
      <c r="W6" s="42">
        <f>SUM(W3:W5)</f>
        <v>0</v>
      </c>
      <c r="X6" s="49"/>
    </row>
  </sheetData>
  <mergeCells>
    <mergeCell ref="F1:G1"/>
    <mergeCell ref="H1:I1"/>
    <mergeCell ref="J1:K1"/>
    <mergeCell ref="L1:M1"/>
  </mergeCells>
  <conditionalFormatting sqref="W3:W6">
    <cfRule type="cellIs" dxfId="0" priority="1" operator="equal">
      <formula>0</formula>
    </cfRule>
  </conditionalFormatting>
  <conditionalFormatting sqref="V3:V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5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1612</v>
      </c>
      <c r="C3" s="21" t="s">
        <v>1613</v>
      </c>
      <c r="D3" s="22"/>
      <c r="E3" s="22">
        <v>2590.0</v>
      </c>
      <c r="F3" s="29"/>
      <c r="G3" s="29">
        <v>86.33</v>
      </c>
      <c r="H3" s="32"/>
      <c r="I3" s="32">
        <v>82.01</v>
      </c>
      <c r="J3" s="35"/>
      <c r="K3" s="35">
        <v>79.42</v>
      </c>
      <c r="L3" s="38"/>
      <c r="M3" s="38">
        <v>77.7</v>
      </c>
      <c r="N3" s="23">
        <v>1</v>
      </c>
      <c r="O3" s="23">
        <v>30</v>
      </c>
      <c r="P3" s="21">
        <v>194</v>
      </c>
      <c r="Q3" s="23" t="s">
        <v>50</v>
      </c>
      <c r="R3" s="21"/>
      <c r="S3" s="26"/>
      <c r="T3" s="21">
        <v>12</v>
      </c>
      <c r="U3" s="26"/>
      <c r="V3" s="21">
        <f>S3*N3+U3*O3*N3</f>
        <v>0</v>
      </c>
      <c r="W3" s="22">
        <f>S3*D3+U3*E3</f>
        <v>0</v>
      </c>
      <c r="X3" s="40" t="s">
        <v>1614</v>
      </c>
    </row>
    <row r="4" spans="1:24" customHeight="1" ht="75.5">
      <c r="A4" s="21"/>
      <c r="B4" s="21" t="s">
        <v>1615</v>
      </c>
      <c r="C4" s="21" t="s">
        <v>1616</v>
      </c>
      <c r="D4" s="22"/>
      <c r="E4" s="22">
        <v>2590.0</v>
      </c>
      <c r="F4" s="29"/>
      <c r="G4" s="29">
        <v>86.33</v>
      </c>
      <c r="H4" s="32"/>
      <c r="I4" s="32">
        <v>82.01</v>
      </c>
      <c r="J4" s="35"/>
      <c r="K4" s="35">
        <v>79.42</v>
      </c>
      <c r="L4" s="38"/>
      <c r="M4" s="38">
        <v>77.7</v>
      </c>
      <c r="N4" s="23">
        <v>1</v>
      </c>
      <c r="O4" s="23">
        <v>30</v>
      </c>
      <c r="P4" s="21">
        <v>194</v>
      </c>
      <c r="Q4" s="23" t="s">
        <v>50</v>
      </c>
      <c r="R4" s="21"/>
      <c r="S4" s="26"/>
      <c r="T4" s="21">
        <v>12</v>
      </c>
      <c r="U4" s="26"/>
      <c r="V4" s="21">
        <f>S4*N4+U4*O4*N4</f>
        <v>0</v>
      </c>
      <c r="W4" s="22">
        <f>S4*D4+U4*E4</f>
        <v>0</v>
      </c>
      <c r="X4" s="40" t="s">
        <v>1617</v>
      </c>
    </row>
    <row r="5" spans="1:24" customHeight="1" ht="75.5">
      <c r="A5" s="21"/>
      <c r="B5" s="21" t="s">
        <v>1618</v>
      </c>
      <c r="C5" s="21" t="s">
        <v>1619</v>
      </c>
      <c r="D5" s="22"/>
      <c r="E5" s="22">
        <v>2590.0</v>
      </c>
      <c r="F5" s="29"/>
      <c r="G5" s="29">
        <v>86.33</v>
      </c>
      <c r="H5" s="32"/>
      <c r="I5" s="32">
        <v>82.01</v>
      </c>
      <c r="J5" s="35"/>
      <c r="K5" s="35">
        <v>79.42</v>
      </c>
      <c r="L5" s="38"/>
      <c r="M5" s="38">
        <v>77.7</v>
      </c>
      <c r="N5" s="23">
        <v>1</v>
      </c>
      <c r="O5" s="23">
        <v>30</v>
      </c>
      <c r="P5" s="21">
        <v>196</v>
      </c>
      <c r="Q5" s="23" t="s">
        <v>50</v>
      </c>
      <c r="R5" s="21"/>
      <c r="S5" s="26"/>
      <c r="T5" s="21">
        <v>22</v>
      </c>
      <c r="U5" s="26"/>
      <c r="V5" s="21">
        <f>S5*N5+U5*O5*N5</f>
        <v>0</v>
      </c>
      <c r="W5" s="22">
        <f>S5*D5+U5*E5</f>
        <v>0</v>
      </c>
      <c r="X5" s="40" t="s">
        <v>1620</v>
      </c>
    </row>
    <row r="6" spans="1:24" customHeight="1" ht="75.5">
      <c r="A6" s="21"/>
      <c r="B6" s="21" t="s">
        <v>1621</v>
      </c>
      <c r="C6" s="21" t="s">
        <v>1622</v>
      </c>
      <c r="D6" s="22"/>
      <c r="E6" s="22">
        <v>5568.0</v>
      </c>
      <c r="F6" s="29"/>
      <c r="G6" s="29">
        <v>17.4</v>
      </c>
      <c r="H6" s="32"/>
      <c r="I6" s="32">
        <v>16.53</v>
      </c>
      <c r="J6" s="35"/>
      <c r="K6" s="35">
        <v>16.01</v>
      </c>
      <c r="L6" s="38"/>
      <c r="M6" s="38">
        <v>15.66</v>
      </c>
      <c r="N6" s="23">
        <v>20</v>
      </c>
      <c r="O6" s="23">
        <v>16</v>
      </c>
      <c r="P6" s="21">
        <v>580</v>
      </c>
      <c r="Q6" s="23" t="s">
        <v>50</v>
      </c>
      <c r="R6" s="21"/>
      <c r="S6" s="26"/>
      <c r="T6" s="21">
        <v>3</v>
      </c>
      <c r="U6" s="26"/>
      <c r="V6" s="21">
        <f>S6*N6+U6*O6*N6</f>
        <v>0</v>
      </c>
      <c r="W6" s="22">
        <f>S6*D6+U6*E6</f>
        <v>0</v>
      </c>
      <c r="X6" s="40" t="s">
        <v>1623</v>
      </c>
    </row>
    <row r="7" spans="1:24" customHeight="1" ht="75.5">
      <c r="A7" s="21"/>
      <c r="B7" s="21" t="s">
        <v>1624</v>
      </c>
      <c r="C7" s="21" t="s">
        <v>1625</v>
      </c>
      <c r="D7" s="22"/>
      <c r="E7" s="22">
        <v>5568.0</v>
      </c>
      <c r="F7" s="29"/>
      <c r="G7" s="29">
        <v>17.4</v>
      </c>
      <c r="H7" s="32"/>
      <c r="I7" s="32">
        <v>16.53</v>
      </c>
      <c r="J7" s="35"/>
      <c r="K7" s="35">
        <v>16.01</v>
      </c>
      <c r="L7" s="38"/>
      <c r="M7" s="38">
        <v>15.66</v>
      </c>
      <c r="N7" s="23">
        <v>20</v>
      </c>
      <c r="O7" s="23">
        <v>16</v>
      </c>
      <c r="P7" s="21">
        <v>580</v>
      </c>
      <c r="Q7" s="23" t="s">
        <v>50</v>
      </c>
      <c r="R7" s="21"/>
      <c r="S7" s="26"/>
      <c r="T7" s="21">
        <v>4</v>
      </c>
      <c r="U7" s="26"/>
      <c r="V7" s="21">
        <f>S7*N7+U7*O7*N7</f>
        <v>0</v>
      </c>
      <c r="W7" s="22">
        <f>S7*D7+U7*E7</f>
        <v>0</v>
      </c>
      <c r="X7" s="40" t="s">
        <v>1626</v>
      </c>
    </row>
    <row r="8" spans="1:24" customHeight="1" ht="75.5">
      <c r="A8" s="21"/>
      <c r="B8" s="21" t="s">
        <v>1627</v>
      </c>
      <c r="C8" s="21" t="s">
        <v>1628</v>
      </c>
      <c r="D8" s="22"/>
      <c r="E8" s="22">
        <v>5790.0</v>
      </c>
      <c r="F8" s="29"/>
      <c r="G8" s="29">
        <v>18.09</v>
      </c>
      <c r="H8" s="32"/>
      <c r="I8" s="32">
        <v>17.19</v>
      </c>
      <c r="J8" s="35"/>
      <c r="K8" s="35">
        <v>16.64</v>
      </c>
      <c r="L8" s="38"/>
      <c r="M8" s="38">
        <v>16.28</v>
      </c>
      <c r="N8" s="23">
        <v>20</v>
      </c>
      <c r="O8" s="23">
        <v>16</v>
      </c>
      <c r="P8" s="21">
        <v>560</v>
      </c>
      <c r="Q8" s="23" t="s">
        <v>50</v>
      </c>
      <c r="R8" s="21"/>
      <c r="S8" s="26"/>
      <c r="T8" s="21">
        <v>16</v>
      </c>
      <c r="U8" s="26"/>
      <c r="V8" s="21">
        <f>S8*N8+U8*O8*N8</f>
        <v>0</v>
      </c>
      <c r="W8" s="22">
        <f>S8*D8+U8*E8</f>
        <v>0</v>
      </c>
      <c r="X8" s="40" t="s">
        <v>1629</v>
      </c>
    </row>
    <row r="9" spans="1:24" customHeight="1" ht="75.5">
      <c r="A9" s="21"/>
      <c r="B9" s="21" t="s">
        <v>1630</v>
      </c>
      <c r="C9" s="21" t="s">
        <v>1631</v>
      </c>
      <c r="D9" s="22"/>
      <c r="E9" s="22">
        <v>3024.0</v>
      </c>
      <c r="F9" s="29"/>
      <c r="G9" s="29">
        <v>126.0</v>
      </c>
      <c r="H9" s="32"/>
      <c r="I9" s="32">
        <v>119.7</v>
      </c>
      <c r="J9" s="35"/>
      <c r="K9" s="35">
        <v>115.92</v>
      </c>
      <c r="L9" s="38"/>
      <c r="M9" s="38">
        <v>113.4</v>
      </c>
      <c r="N9" s="23">
        <v>1</v>
      </c>
      <c r="O9" s="23">
        <v>24</v>
      </c>
      <c r="P9" s="21">
        <v>156</v>
      </c>
      <c r="Q9" s="23"/>
      <c r="R9" s="21"/>
      <c r="S9" s="26"/>
      <c r="T9" s="21">
        <v>8</v>
      </c>
      <c r="U9" s="26"/>
      <c r="V9" s="21">
        <f>S9*N9+U9*O9*N9</f>
        <v>0</v>
      </c>
      <c r="W9" s="22">
        <f>S9*D9+U9*E9</f>
        <v>0</v>
      </c>
      <c r="X9" s="40" t="s">
        <v>1632</v>
      </c>
    </row>
    <row r="10" spans="1:24" customHeight="1" ht="75.5">
      <c r="A10" s="21"/>
      <c r="B10" s="21" t="s">
        <v>1633</v>
      </c>
      <c r="C10" s="21" t="s">
        <v>1634</v>
      </c>
      <c r="D10" s="22"/>
      <c r="E10" s="22">
        <v>3024.0</v>
      </c>
      <c r="F10" s="29"/>
      <c r="G10" s="29">
        <v>126.0</v>
      </c>
      <c r="H10" s="32"/>
      <c r="I10" s="32">
        <v>119.7</v>
      </c>
      <c r="J10" s="35"/>
      <c r="K10" s="35">
        <v>115.92</v>
      </c>
      <c r="L10" s="38"/>
      <c r="M10" s="38">
        <v>113.4</v>
      </c>
      <c r="N10" s="23">
        <v>1</v>
      </c>
      <c r="O10" s="23">
        <v>24</v>
      </c>
      <c r="P10" s="21">
        <v>156</v>
      </c>
      <c r="Q10" s="23"/>
      <c r="R10" s="21"/>
      <c r="S10" s="26"/>
      <c r="T10" s="21">
        <v>2</v>
      </c>
      <c r="U10" s="26"/>
      <c r="V10" s="21">
        <f>S10*N10+U10*O10*N10</f>
        <v>0</v>
      </c>
      <c r="W10" s="22">
        <f>S10*D10+U10*E10</f>
        <v>0</v>
      </c>
      <c r="X10" s="40" t="s">
        <v>1635</v>
      </c>
    </row>
    <row r="11" spans="1:24" customHeight="1" ht="75.5">
      <c r="A11" s="21"/>
      <c r="B11" s="21" t="s">
        <v>1636</v>
      </c>
      <c r="C11" s="21" t="s">
        <v>1637</v>
      </c>
      <c r="D11" s="22"/>
      <c r="E11" s="22">
        <v>3024.0</v>
      </c>
      <c r="F11" s="29"/>
      <c r="G11" s="29">
        <v>126.0</v>
      </c>
      <c r="H11" s="32"/>
      <c r="I11" s="32">
        <v>119.7</v>
      </c>
      <c r="J11" s="35"/>
      <c r="K11" s="35">
        <v>115.92</v>
      </c>
      <c r="L11" s="38"/>
      <c r="M11" s="38">
        <v>113.4</v>
      </c>
      <c r="N11" s="23">
        <v>1</v>
      </c>
      <c r="O11" s="23">
        <v>24</v>
      </c>
      <c r="P11" s="21">
        <v>156</v>
      </c>
      <c r="Q11" s="23"/>
      <c r="R11" s="21"/>
      <c r="S11" s="26"/>
      <c r="T11" s="21">
        <v>3</v>
      </c>
      <c r="U11" s="26"/>
      <c r="V11" s="21">
        <f>S11*N11+U11*O11*N11</f>
        <v>0</v>
      </c>
      <c r="W11" s="22">
        <f>S11*D11+U11*E11</f>
        <v>0</v>
      </c>
      <c r="X11" s="40" t="s">
        <v>1638</v>
      </c>
    </row>
    <row r="12" spans="1:24" customHeight="1" ht="75.5">
      <c r="A12" s="21"/>
      <c r="B12" s="21" t="s">
        <v>1639</v>
      </c>
      <c r="C12" s="21" t="s">
        <v>1640</v>
      </c>
      <c r="D12" s="22"/>
      <c r="E12" s="22">
        <v>3024.0</v>
      </c>
      <c r="F12" s="29"/>
      <c r="G12" s="29">
        <v>126.0</v>
      </c>
      <c r="H12" s="32"/>
      <c r="I12" s="32">
        <v>119.7</v>
      </c>
      <c r="J12" s="35"/>
      <c r="K12" s="35">
        <v>115.92</v>
      </c>
      <c r="L12" s="38"/>
      <c r="M12" s="38">
        <v>113.4</v>
      </c>
      <c r="N12" s="23">
        <v>1</v>
      </c>
      <c r="O12" s="23">
        <v>24</v>
      </c>
      <c r="P12" s="21">
        <v>155</v>
      </c>
      <c r="Q12" s="23"/>
      <c r="R12" s="21"/>
      <c r="S12" s="26"/>
      <c r="T12" s="21">
        <v>1</v>
      </c>
      <c r="U12" s="26"/>
      <c r="V12" s="21">
        <f>S12*N12+U12*O12*N12</f>
        <v>0</v>
      </c>
      <c r="W12" s="22">
        <f>S12*D12+U12*E12</f>
        <v>0</v>
      </c>
      <c r="X12" s="40" t="s">
        <v>1641</v>
      </c>
    </row>
    <row r="13" spans="1:24" customHeight="1" ht="75.5">
      <c r="A13" s="21"/>
      <c r="B13" s="21" t="s">
        <v>1642</v>
      </c>
      <c r="C13" s="21" t="s">
        <v>1643</v>
      </c>
      <c r="D13" s="22"/>
      <c r="E13" s="22">
        <v>3024.0</v>
      </c>
      <c r="F13" s="29"/>
      <c r="G13" s="29">
        <v>126.0</v>
      </c>
      <c r="H13" s="32"/>
      <c r="I13" s="32">
        <v>119.7</v>
      </c>
      <c r="J13" s="35"/>
      <c r="K13" s="35">
        <v>115.92</v>
      </c>
      <c r="L13" s="38"/>
      <c r="M13" s="38">
        <v>113.4</v>
      </c>
      <c r="N13" s="23">
        <v>1</v>
      </c>
      <c r="O13" s="23">
        <v>24</v>
      </c>
      <c r="P13" s="21">
        <v>156</v>
      </c>
      <c r="Q13" s="23"/>
      <c r="R13" s="21"/>
      <c r="S13" s="26"/>
      <c r="T13" s="21">
        <v>9</v>
      </c>
      <c r="U13" s="26"/>
      <c r="V13" s="21">
        <f>S13*N13+U13*O13*N13</f>
        <v>0</v>
      </c>
      <c r="W13" s="22">
        <f>S13*D13+U13*E13</f>
        <v>0</v>
      </c>
      <c r="X13" s="40" t="s">
        <v>1644</v>
      </c>
    </row>
    <row r="14" spans="1:24" customHeight="1" ht="75.5">
      <c r="A14" s="21"/>
      <c r="B14" s="21" t="s">
        <v>1645</v>
      </c>
      <c r="C14" s="21" t="s">
        <v>1646</v>
      </c>
      <c r="D14" s="22"/>
      <c r="E14" s="22">
        <v>2610.0</v>
      </c>
      <c r="F14" s="29"/>
      <c r="G14" s="29">
        <v>87.0</v>
      </c>
      <c r="H14" s="32"/>
      <c r="I14" s="32">
        <v>82.65</v>
      </c>
      <c r="J14" s="35"/>
      <c r="K14" s="35">
        <v>80.04</v>
      </c>
      <c r="L14" s="38"/>
      <c r="M14" s="38">
        <v>78.3</v>
      </c>
      <c r="N14" s="23">
        <v>1</v>
      </c>
      <c r="O14" s="23">
        <v>30</v>
      </c>
      <c r="P14" s="21">
        <v>180</v>
      </c>
      <c r="Q14" s="23" t="s">
        <v>50</v>
      </c>
      <c r="R14" s="21"/>
      <c r="S14" s="26"/>
      <c r="T14" s="21">
        <v>1</v>
      </c>
      <c r="U14" s="26"/>
      <c r="V14" s="21">
        <f>S14*N14+U14*O14*N14</f>
        <v>0</v>
      </c>
      <c r="W14" s="22">
        <f>S14*D14+U14*E14</f>
        <v>0</v>
      </c>
      <c r="X14" s="40" t="s">
        <v>1647</v>
      </c>
    </row>
    <row r="15" spans="1:24">
      <c r="A15" s="41"/>
      <c r="B15" s="41"/>
      <c r="C15" s="41"/>
      <c r="D15" s="42"/>
      <c r="E15" s="42"/>
      <c r="F15" s="43"/>
      <c r="G15" s="43"/>
      <c r="H15" s="44"/>
      <c r="I15" s="44"/>
      <c r="J15" s="45"/>
      <c r="K15" s="45"/>
      <c r="L15" s="46"/>
      <c r="M15" s="46"/>
      <c r="N15" s="47"/>
      <c r="O15" s="47"/>
      <c r="P15" s="41"/>
      <c r="Q15" s="47"/>
      <c r="R15" s="41"/>
      <c r="S15" s="48">
        <f>SUM(S3:S14)</f>
        <v>0</v>
      </c>
      <c r="T15" s="41"/>
      <c r="U15" s="48">
        <f>SUM(U3:U14)</f>
        <v>0</v>
      </c>
      <c r="V15" s="41"/>
      <c r="W15" s="42">
        <f>SUM(W3:W14)</f>
        <v>0</v>
      </c>
      <c r="X15" s="49"/>
    </row>
  </sheetData>
  <mergeCells>
    <mergeCell ref="F1:G1"/>
    <mergeCell ref="H1:I1"/>
    <mergeCell ref="J1:K1"/>
    <mergeCell ref="L1:M1"/>
  </mergeCells>
  <conditionalFormatting sqref="W3:W15">
    <cfRule type="cellIs" dxfId="0" priority="1" operator="equal">
      <formula>0</formula>
    </cfRule>
  </conditionalFormatting>
  <conditionalFormatting sqref="V3:V15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8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1648</v>
      </c>
      <c r="C3" s="21" t="s">
        <v>1649</v>
      </c>
      <c r="D3" s="22"/>
      <c r="E3" s="22">
        <v>5292.0</v>
      </c>
      <c r="F3" s="29"/>
      <c r="G3" s="29">
        <v>6.62</v>
      </c>
      <c r="H3" s="32"/>
      <c r="I3" s="32">
        <v>6.29</v>
      </c>
      <c r="J3" s="35"/>
      <c r="K3" s="35">
        <v>6.09</v>
      </c>
      <c r="L3" s="38"/>
      <c r="M3" s="38">
        <v>5.96</v>
      </c>
      <c r="N3" s="23">
        <v>20</v>
      </c>
      <c r="O3" s="23">
        <v>12</v>
      </c>
      <c r="P3" s="21">
        <v>779</v>
      </c>
      <c r="Q3" s="23"/>
      <c r="R3" s="21"/>
      <c r="S3" s="26"/>
      <c r="T3" s="21">
        <v>1</v>
      </c>
      <c r="U3" s="26"/>
      <c r="V3" s="21">
        <f>S3*N3+U3*O3*N3</f>
        <v>0</v>
      </c>
      <c r="W3" s="22">
        <f>S3*D3+U3*E3</f>
        <v>0</v>
      </c>
      <c r="X3" s="40" t="s">
        <v>1650</v>
      </c>
    </row>
    <row r="4" spans="1:24" customHeight="1" ht="75.5">
      <c r="A4" s="21"/>
      <c r="B4" s="21" t="s">
        <v>1651</v>
      </c>
      <c r="C4" s="21" t="s">
        <v>1652</v>
      </c>
      <c r="D4" s="22"/>
      <c r="E4" s="22">
        <v>7777.0</v>
      </c>
      <c r="F4" s="29"/>
      <c r="G4" s="29">
        <v>16.2</v>
      </c>
      <c r="H4" s="32"/>
      <c r="I4" s="32">
        <v>15.39</v>
      </c>
      <c r="J4" s="35"/>
      <c r="K4" s="35">
        <v>14.9</v>
      </c>
      <c r="L4" s="38"/>
      <c r="M4" s="38">
        <v>14.58</v>
      </c>
      <c r="N4" s="23">
        <v>12</v>
      </c>
      <c r="O4" s="23">
        <v>12</v>
      </c>
      <c r="P4" s="21">
        <v>757</v>
      </c>
      <c r="Q4" s="23"/>
      <c r="R4" s="21"/>
      <c r="S4" s="26"/>
      <c r="T4" s="21">
        <v>7</v>
      </c>
      <c r="U4" s="26"/>
      <c r="V4" s="21">
        <f>S4*N4+U4*O4*N4</f>
        <v>0</v>
      </c>
      <c r="W4" s="22">
        <f>S4*D4+U4*E4</f>
        <v>0</v>
      </c>
      <c r="X4" s="40" t="s">
        <v>1653</v>
      </c>
    </row>
    <row r="5" spans="1:24" customHeight="1" ht="75.5">
      <c r="A5" s="21"/>
      <c r="B5" s="21" t="s">
        <v>1654</v>
      </c>
      <c r="C5" s="21" t="s">
        <v>1655</v>
      </c>
      <c r="D5" s="22"/>
      <c r="E5" s="22">
        <v>3150.0</v>
      </c>
      <c r="F5" s="29"/>
      <c r="G5" s="29">
        <v>18.9</v>
      </c>
      <c r="H5" s="32"/>
      <c r="I5" s="32">
        <v>17.96</v>
      </c>
      <c r="J5" s="35"/>
      <c r="K5" s="35">
        <v>17.39</v>
      </c>
      <c r="L5" s="38"/>
      <c r="M5" s="38">
        <v>17.01</v>
      </c>
      <c r="N5" s="23">
        <v>1</v>
      </c>
      <c r="O5" s="23">
        <v>50</v>
      </c>
      <c r="P5" s="21">
        <v>105</v>
      </c>
      <c r="Q5" s="23" t="s">
        <v>50</v>
      </c>
      <c r="R5" s="21"/>
      <c r="S5" s="26"/>
      <c r="T5" s="21">
        <v>5</v>
      </c>
      <c r="U5" s="26"/>
      <c r="V5" s="21">
        <f>S5*N5+U5*O5*N5</f>
        <v>0</v>
      </c>
      <c r="W5" s="22">
        <f>S5*D5+U5*E5</f>
        <v>0</v>
      </c>
      <c r="X5" s="40" t="s">
        <v>1656</v>
      </c>
    </row>
    <row r="6" spans="1:24" customHeight="1" ht="75.5">
      <c r="A6" s="21"/>
      <c r="B6" s="21" t="s">
        <v>1657</v>
      </c>
      <c r="C6" s="21" t="s">
        <v>1658</v>
      </c>
      <c r="D6" s="22"/>
      <c r="E6" s="22">
        <v>3150.0</v>
      </c>
      <c r="F6" s="29"/>
      <c r="G6" s="29">
        <v>31.5</v>
      </c>
      <c r="H6" s="32"/>
      <c r="I6" s="32">
        <v>29.93</v>
      </c>
      <c r="J6" s="35"/>
      <c r="K6" s="35">
        <v>28.98</v>
      </c>
      <c r="L6" s="38"/>
      <c r="M6" s="38">
        <v>28.35</v>
      </c>
      <c r="N6" s="23">
        <v>1</v>
      </c>
      <c r="O6" s="23">
        <v>30</v>
      </c>
      <c r="P6" s="21">
        <v>209</v>
      </c>
      <c r="Q6" s="23"/>
      <c r="R6" s="21"/>
      <c r="S6" s="26"/>
      <c r="T6" s="21">
        <v>17</v>
      </c>
      <c r="U6" s="26"/>
      <c r="V6" s="21">
        <f>S6*N6+U6*O6*N6</f>
        <v>0</v>
      </c>
      <c r="W6" s="22">
        <f>S6*D6+U6*E6</f>
        <v>0</v>
      </c>
      <c r="X6" s="40" t="s">
        <v>1659</v>
      </c>
    </row>
    <row r="7" spans="1:24" customHeight="1" ht="75.5">
      <c r="A7" s="21"/>
      <c r="B7" s="21" t="s">
        <v>1660</v>
      </c>
      <c r="C7" s="21" t="s">
        <v>1661</v>
      </c>
      <c r="D7" s="22"/>
      <c r="E7" s="22">
        <v>3150.0</v>
      </c>
      <c r="F7" s="29"/>
      <c r="G7" s="29">
        <v>31.5</v>
      </c>
      <c r="H7" s="32"/>
      <c r="I7" s="32">
        <v>29.93</v>
      </c>
      <c r="J7" s="35"/>
      <c r="K7" s="35">
        <v>28.98</v>
      </c>
      <c r="L7" s="38"/>
      <c r="M7" s="38">
        <v>28.35</v>
      </c>
      <c r="N7" s="23">
        <v>1</v>
      </c>
      <c r="O7" s="23">
        <v>30</v>
      </c>
      <c r="P7" s="21">
        <v>195</v>
      </c>
      <c r="Q7" s="23"/>
      <c r="R7" s="21"/>
      <c r="S7" s="26"/>
      <c r="T7" s="21">
        <v>46</v>
      </c>
      <c r="U7" s="26"/>
      <c r="V7" s="21">
        <f>S7*N7+U7*O7*N7</f>
        <v>0</v>
      </c>
      <c r="W7" s="22">
        <f>S7*D7+U7*E7</f>
        <v>0</v>
      </c>
      <c r="X7" s="40" t="s">
        <v>1662</v>
      </c>
    </row>
    <row r="8" spans="1:24">
      <c r="A8" s="41"/>
      <c r="B8" s="41"/>
      <c r="C8" s="41"/>
      <c r="D8" s="42"/>
      <c r="E8" s="42"/>
      <c r="F8" s="43"/>
      <c r="G8" s="43"/>
      <c r="H8" s="44"/>
      <c r="I8" s="44"/>
      <c r="J8" s="45"/>
      <c r="K8" s="45"/>
      <c r="L8" s="46"/>
      <c r="M8" s="46"/>
      <c r="N8" s="47"/>
      <c r="O8" s="47"/>
      <c r="P8" s="41"/>
      <c r="Q8" s="47"/>
      <c r="R8" s="41"/>
      <c r="S8" s="48">
        <f>SUM(S3:S7)</f>
        <v>0</v>
      </c>
      <c r="T8" s="41"/>
      <c r="U8" s="48">
        <f>SUM(U3:U7)</f>
        <v>0</v>
      </c>
      <c r="V8" s="41"/>
      <c r="W8" s="42">
        <f>SUM(W3:W7)</f>
        <v>0</v>
      </c>
      <c r="X8" s="49"/>
    </row>
  </sheetData>
  <mergeCells>
    <mergeCell ref="F1:G1"/>
    <mergeCell ref="H1:I1"/>
    <mergeCell ref="J1:K1"/>
    <mergeCell ref="L1:M1"/>
  </mergeCells>
  <conditionalFormatting sqref="W3:W8">
    <cfRule type="cellIs" dxfId="0" priority="1" operator="equal">
      <formula>0</formula>
    </cfRule>
  </conditionalFormatting>
  <conditionalFormatting sqref="V3:V8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34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48</v>
      </c>
      <c r="C3" s="21" t="s">
        <v>49</v>
      </c>
      <c r="D3" s="22"/>
      <c r="E3" s="22">
        <v>4212.0</v>
      </c>
      <c r="F3" s="29"/>
      <c r="G3" s="29">
        <v>16.67</v>
      </c>
      <c r="H3" s="32"/>
      <c r="I3" s="32">
        <v>15.84</v>
      </c>
      <c r="J3" s="35"/>
      <c r="K3" s="35">
        <v>15.34</v>
      </c>
      <c r="L3" s="38"/>
      <c r="M3" s="38">
        <v>15.0</v>
      </c>
      <c r="N3" s="23">
        <v>20</v>
      </c>
      <c r="O3" s="23">
        <v>12</v>
      </c>
      <c r="P3" s="21">
        <v>500</v>
      </c>
      <c r="Q3" s="23" t="s">
        <v>50</v>
      </c>
      <c r="R3" s="21"/>
      <c r="S3" s="26"/>
      <c r="T3" s="21">
        <v>48</v>
      </c>
      <c r="U3" s="26"/>
      <c r="V3" s="21">
        <f>S3*N3+U3*O3*N3</f>
        <v>0</v>
      </c>
      <c r="W3" s="22">
        <f>S3*D3+U3*E3</f>
        <v>0</v>
      </c>
      <c r="X3" s="40" t="s">
        <v>51</v>
      </c>
    </row>
    <row r="4" spans="1:24" customHeight="1" ht="75.5">
      <c r="A4" s="21"/>
      <c r="B4" s="21" t="s">
        <v>52</v>
      </c>
      <c r="C4" s="21" t="s">
        <v>53</v>
      </c>
      <c r="D4" s="22"/>
      <c r="E4" s="22">
        <v>4212.0</v>
      </c>
      <c r="F4" s="29"/>
      <c r="G4" s="29">
        <v>16.67</v>
      </c>
      <c r="H4" s="32"/>
      <c r="I4" s="32">
        <v>15.84</v>
      </c>
      <c r="J4" s="35"/>
      <c r="K4" s="35">
        <v>15.34</v>
      </c>
      <c r="L4" s="38"/>
      <c r="M4" s="38">
        <v>15.0</v>
      </c>
      <c r="N4" s="23">
        <v>20</v>
      </c>
      <c r="O4" s="23">
        <v>12</v>
      </c>
      <c r="P4" s="21">
        <v>500</v>
      </c>
      <c r="Q4" s="23" t="s">
        <v>50</v>
      </c>
      <c r="R4" s="21"/>
      <c r="S4" s="26"/>
      <c r="T4" s="21">
        <v>48</v>
      </c>
      <c r="U4" s="26"/>
      <c r="V4" s="21">
        <f>S4*N4+U4*O4*N4</f>
        <v>0</v>
      </c>
      <c r="W4" s="22">
        <f>S4*D4+U4*E4</f>
        <v>0</v>
      </c>
      <c r="X4" s="40" t="s">
        <v>54</v>
      </c>
    </row>
    <row r="5" spans="1:24" customHeight="1" ht="75.5">
      <c r="A5" s="21"/>
      <c r="B5" s="21" t="s">
        <v>55</v>
      </c>
      <c r="C5" s="21" t="s">
        <v>56</v>
      </c>
      <c r="D5" s="22"/>
      <c r="E5" s="22">
        <v>4212.0</v>
      </c>
      <c r="F5" s="29"/>
      <c r="G5" s="29">
        <v>16.67</v>
      </c>
      <c r="H5" s="32"/>
      <c r="I5" s="32">
        <v>15.84</v>
      </c>
      <c r="J5" s="35"/>
      <c r="K5" s="35">
        <v>15.34</v>
      </c>
      <c r="L5" s="38"/>
      <c r="M5" s="38">
        <v>15.0</v>
      </c>
      <c r="N5" s="23">
        <v>20</v>
      </c>
      <c r="O5" s="23">
        <v>12</v>
      </c>
      <c r="P5" s="21">
        <v>500</v>
      </c>
      <c r="Q5" s="23" t="s">
        <v>50</v>
      </c>
      <c r="R5" s="21"/>
      <c r="S5" s="26"/>
      <c r="T5" s="21">
        <v>48</v>
      </c>
      <c r="U5" s="26"/>
      <c r="V5" s="21">
        <f>S5*N5+U5*O5*N5</f>
        <v>0</v>
      </c>
      <c r="W5" s="22">
        <f>S5*D5+U5*E5</f>
        <v>0</v>
      </c>
      <c r="X5" s="40" t="s">
        <v>57</v>
      </c>
    </row>
    <row r="6" spans="1:24" customHeight="1" ht="75.5">
      <c r="A6" s="21"/>
      <c r="B6" s="21" t="s">
        <v>58</v>
      </c>
      <c r="C6" s="21" t="s">
        <v>59</v>
      </c>
      <c r="D6" s="22"/>
      <c r="E6" s="22">
        <v>4212.0</v>
      </c>
      <c r="F6" s="29"/>
      <c r="G6" s="29">
        <v>16.67</v>
      </c>
      <c r="H6" s="32"/>
      <c r="I6" s="32">
        <v>15.84</v>
      </c>
      <c r="J6" s="35"/>
      <c r="K6" s="35">
        <v>15.34</v>
      </c>
      <c r="L6" s="38"/>
      <c r="M6" s="38">
        <v>15.0</v>
      </c>
      <c r="N6" s="23">
        <v>20</v>
      </c>
      <c r="O6" s="23">
        <v>12</v>
      </c>
      <c r="P6" s="21">
        <v>500</v>
      </c>
      <c r="Q6" s="23" t="s">
        <v>50</v>
      </c>
      <c r="R6" s="21"/>
      <c r="S6" s="26"/>
      <c r="T6" s="21">
        <v>48</v>
      </c>
      <c r="U6" s="26"/>
      <c r="V6" s="21">
        <f>S6*N6+U6*O6*N6</f>
        <v>0</v>
      </c>
      <c r="W6" s="22">
        <f>S6*D6+U6*E6</f>
        <v>0</v>
      </c>
      <c r="X6" s="40" t="s">
        <v>60</v>
      </c>
    </row>
    <row r="7" spans="1:24" customHeight="1" ht="75.5">
      <c r="A7" s="21"/>
      <c r="B7" s="21" t="s">
        <v>61</v>
      </c>
      <c r="C7" s="21" t="s">
        <v>62</v>
      </c>
      <c r="D7" s="22"/>
      <c r="E7" s="22">
        <v>4212.0</v>
      </c>
      <c r="F7" s="29"/>
      <c r="G7" s="29">
        <v>17.55</v>
      </c>
      <c r="H7" s="32"/>
      <c r="I7" s="32">
        <v>16.67</v>
      </c>
      <c r="J7" s="35"/>
      <c r="K7" s="35">
        <v>16.15</v>
      </c>
      <c r="L7" s="38"/>
      <c r="M7" s="38">
        <v>15.8</v>
      </c>
      <c r="N7" s="23">
        <v>20</v>
      </c>
      <c r="O7" s="23">
        <v>12</v>
      </c>
      <c r="P7" s="21">
        <v>602</v>
      </c>
      <c r="Q7" s="23" t="s">
        <v>50</v>
      </c>
      <c r="R7" s="21"/>
      <c r="S7" s="26"/>
      <c r="T7" s="21">
        <v>10</v>
      </c>
      <c r="U7" s="26"/>
      <c r="V7" s="21">
        <f>S7*N7+U7*O7*N7</f>
        <v>0</v>
      </c>
      <c r="W7" s="22">
        <f>S7*D7+U7*E7</f>
        <v>0</v>
      </c>
      <c r="X7" s="40" t="s">
        <v>63</v>
      </c>
    </row>
    <row r="8" spans="1:24" customHeight="1" ht="75.5">
      <c r="A8" s="21"/>
      <c r="B8" s="21" t="s">
        <v>64</v>
      </c>
      <c r="C8" s="21" t="s">
        <v>65</v>
      </c>
      <c r="D8" s="22"/>
      <c r="E8" s="22">
        <v>4608.0</v>
      </c>
      <c r="F8" s="29"/>
      <c r="G8" s="29">
        <v>18.24</v>
      </c>
      <c r="H8" s="32"/>
      <c r="I8" s="32">
        <v>17.33</v>
      </c>
      <c r="J8" s="35"/>
      <c r="K8" s="35">
        <v>16.78</v>
      </c>
      <c r="L8" s="38"/>
      <c r="M8" s="38">
        <v>16.42</v>
      </c>
      <c r="N8" s="23">
        <v>20</v>
      </c>
      <c r="O8" s="23">
        <v>12</v>
      </c>
      <c r="P8" s="21">
        <v>589</v>
      </c>
      <c r="Q8" s="23" t="s">
        <v>50</v>
      </c>
      <c r="R8" s="21"/>
      <c r="S8" s="26"/>
      <c r="T8" s="21">
        <v>110</v>
      </c>
      <c r="U8" s="26"/>
      <c r="V8" s="21">
        <f>S8*N8+U8*O8*N8</f>
        <v>0</v>
      </c>
      <c r="W8" s="22">
        <f>S8*D8+U8*E8</f>
        <v>0</v>
      </c>
      <c r="X8" s="40" t="s">
        <v>66</v>
      </c>
    </row>
    <row r="9" spans="1:24" customHeight="1" ht="75.5">
      <c r="A9" s="21"/>
      <c r="B9" s="21" t="s">
        <v>67</v>
      </c>
      <c r="C9" s="21" t="s">
        <v>68</v>
      </c>
      <c r="D9" s="22"/>
      <c r="E9" s="22">
        <v>4608.0</v>
      </c>
      <c r="F9" s="29"/>
      <c r="G9" s="29">
        <v>18.24</v>
      </c>
      <c r="H9" s="32"/>
      <c r="I9" s="32">
        <v>17.33</v>
      </c>
      <c r="J9" s="35"/>
      <c r="K9" s="35">
        <v>16.78</v>
      </c>
      <c r="L9" s="38"/>
      <c r="M9" s="38">
        <v>16.42</v>
      </c>
      <c r="N9" s="23">
        <v>20</v>
      </c>
      <c r="O9" s="23">
        <v>12</v>
      </c>
      <c r="P9" s="21">
        <v>602</v>
      </c>
      <c r="Q9" s="23" t="s">
        <v>50</v>
      </c>
      <c r="R9" s="21"/>
      <c r="S9" s="26"/>
      <c r="T9" s="21">
        <v>93</v>
      </c>
      <c r="U9" s="26"/>
      <c r="V9" s="21">
        <f>S9*N9+U9*O9*N9</f>
        <v>0</v>
      </c>
      <c r="W9" s="22">
        <f>S9*D9+U9*E9</f>
        <v>0</v>
      </c>
      <c r="X9" s="40" t="s">
        <v>69</v>
      </c>
    </row>
    <row r="10" spans="1:24" customHeight="1" ht="75.5">
      <c r="A10" s="21"/>
      <c r="B10" s="21" t="s">
        <v>70</v>
      </c>
      <c r="C10" s="21" t="s">
        <v>71</v>
      </c>
      <c r="D10" s="22"/>
      <c r="E10" s="22">
        <v>4248.0</v>
      </c>
      <c r="F10" s="29"/>
      <c r="G10" s="29">
        <v>16.82</v>
      </c>
      <c r="H10" s="32"/>
      <c r="I10" s="32">
        <v>15.98</v>
      </c>
      <c r="J10" s="35"/>
      <c r="K10" s="35">
        <v>15.47</v>
      </c>
      <c r="L10" s="38"/>
      <c r="M10" s="38">
        <v>15.14</v>
      </c>
      <c r="N10" s="23">
        <v>20</v>
      </c>
      <c r="O10" s="23">
        <v>12</v>
      </c>
      <c r="P10" s="21">
        <v>596</v>
      </c>
      <c r="Q10" s="23" t="s">
        <v>50</v>
      </c>
      <c r="R10" s="21"/>
      <c r="S10" s="26"/>
      <c r="T10" s="21">
        <v>83</v>
      </c>
      <c r="U10" s="26"/>
      <c r="V10" s="21">
        <f>S10*N10+U10*O10*N10</f>
        <v>0</v>
      </c>
      <c r="W10" s="22">
        <f>S10*D10+U10*E10</f>
        <v>0</v>
      </c>
      <c r="X10" s="40" t="s">
        <v>72</v>
      </c>
    </row>
    <row r="11" spans="1:24" customHeight="1" ht="75.5">
      <c r="A11" s="21"/>
      <c r="B11" s="21" t="s">
        <v>73</v>
      </c>
      <c r="C11" s="21" t="s">
        <v>74</v>
      </c>
      <c r="D11" s="22"/>
      <c r="E11" s="22">
        <v>4248.0</v>
      </c>
      <c r="F11" s="29"/>
      <c r="G11" s="29">
        <v>16.82</v>
      </c>
      <c r="H11" s="32"/>
      <c r="I11" s="32">
        <v>15.98</v>
      </c>
      <c r="J11" s="35"/>
      <c r="K11" s="35">
        <v>15.47</v>
      </c>
      <c r="L11" s="38"/>
      <c r="M11" s="38">
        <v>15.14</v>
      </c>
      <c r="N11" s="23">
        <v>20</v>
      </c>
      <c r="O11" s="23">
        <v>12</v>
      </c>
      <c r="P11" s="21">
        <v>440</v>
      </c>
      <c r="Q11" s="23" t="s">
        <v>50</v>
      </c>
      <c r="R11" s="21"/>
      <c r="S11" s="26"/>
      <c r="T11" s="21">
        <v>43</v>
      </c>
      <c r="U11" s="26"/>
      <c r="V11" s="21">
        <f>S11*N11+U11*O11*N11</f>
        <v>0</v>
      </c>
      <c r="W11" s="22">
        <f>S11*D11+U11*E11</f>
        <v>0</v>
      </c>
      <c r="X11" s="40" t="s">
        <v>75</v>
      </c>
    </row>
    <row r="12" spans="1:24" customHeight="1" ht="75.5">
      <c r="A12" s="21"/>
      <c r="B12" s="21" t="s">
        <v>76</v>
      </c>
      <c r="C12" s="21" t="s">
        <v>77</v>
      </c>
      <c r="D12" s="22"/>
      <c r="E12" s="22">
        <v>4490.0</v>
      </c>
      <c r="F12" s="29"/>
      <c r="G12" s="29">
        <v>18.71</v>
      </c>
      <c r="H12" s="32"/>
      <c r="I12" s="32">
        <v>17.77</v>
      </c>
      <c r="J12" s="35"/>
      <c r="K12" s="35">
        <v>17.21</v>
      </c>
      <c r="L12" s="38"/>
      <c r="M12" s="38">
        <v>16.84</v>
      </c>
      <c r="N12" s="23">
        <v>20</v>
      </c>
      <c r="O12" s="23">
        <v>12</v>
      </c>
      <c r="P12" s="21">
        <v>528</v>
      </c>
      <c r="Q12" s="23"/>
      <c r="R12" s="21"/>
      <c r="S12" s="26"/>
      <c r="T12" s="21">
        <v>1</v>
      </c>
      <c r="U12" s="26"/>
      <c r="V12" s="21">
        <f>S12*N12+U12*O12*N12</f>
        <v>0</v>
      </c>
      <c r="W12" s="22">
        <f>S12*D12+U12*E12</f>
        <v>0</v>
      </c>
      <c r="X12" s="40" t="s">
        <v>78</v>
      </c>
    </row>
    <row r="13" spans="1:24" customHeight="1" ht="75.5">
      <c r="A13" s="21"/>
      <c r="B13" s="21" t="s">
        <v>79</v>
      </c>
      <c r="C13" s="21" t="s">
        <v>80</v>
      </c>
      <c r="D13" s="22"/>
      <c r="E13" s="22">
        <v>4248.0</v>
      </c>
      <c r="F13" s="29"/>
      <c r="G13" s="29">
        <v>16.82</v>
      </c>
      <c r="H13" s="32"/>
      <c r="I13" s="32">
        <v>15.98</v>
      </c>
      <c r="J13" s="35"/>
      <c r="K13" s="35">
        <v>15.47</v>
      </c>
      <c r="L13" s="38"/>
      <c r="M13" s="38">
        <v>15.14</v>
      </c>
      <c r="N13" s="23">
        <v>20</v>
      </c>
      <c r="O13" s="23">
        <v>12</v>
      </c>
      <c r="P13" s="21">
        <v>400</v>
      </c>
      <c r="Q13" s="23" t="s">
        <v>50</v>
      </c>
      <c r="R13" s="21"/>
      <c r="S13" s="26"/>
      <c r="T13" s="21">
        <v>82</v>
      </c>
      <c r="U13" s="26"/>
      <c r="V13" s="21">
        <f>S13*N13+U13*O13*N13</f>
        <v>0</v>
      </c>
      <c r="W13" s="22">
        <f>S13*D13+U13*E13</f>
        <v>0</v>
      </c>
      <c r="X13" s="40" t="s">
        <v>81</v>
      </c>
    </row>
    <row r="14" spans="1:24" customHeight="1" ht="75.5">
      <c r="A14" s="21"/>
      <c r="B14" s="21" t="s">
        <v>82</v>
      </c>
      <c r="C14" s="21" t="s">
        <v>83</v>
      </c>
      <c r="D14" s="22"/>
      <c r="E14" s="22">
        <v>4608.0</v>
      </c>
      <c r="F14" s="29"/>
      <c r="G14" s="29">
        <v>18.24</v>
      </c>
      <c r="H14" s="32"/>
      <c r="I14" s="32">
        <v>17.33</v>
      </c>
      <c r="J14" s="35"/>
      <c r="K14" s="35">
        <v>16.78</v>
      </c>
      <c r="L14" s="38"/>
      <c r="M14" s="38">
        <v>16.42</v>
      </c>
      <c r="N14" s="23">
        <v>20</v>
      </c>
      <c r="O14" s="23">
        <v>12</v>
      </c>
      <c r="P14" s="21">
        <v>340</v>
      </c>
      <c r="Q14" s="23" t="s">
        <v>50</v>
      </c>
      <c r="R14" s="21"/>
      <c r="S14" s="26"/>
      <c r="T14" s="21">
        <v>68</v>
      </c>
      <c r="U14" s="26"/>
      <c r="V14" s="21">
        <f>S14*N14+U14*O14*N14</f>
        <v>0</v>
      </c>
      <c r="W14" s="22">
        <f>S14*D14+U14*E14</f>
        <v>0</v>
      </c>
      <c r="X14" s="40" t="s">
        <v>84</v>
      </c>
    </row>
    <row r="15" spans="1:24" customHeight="1" ht="75.5">
      <c r="A15" s="21"/>
      <c r="B15" s="21" t="s">
        <v>85</v>
      </c>
      <c r="C15" s="21" t="s">
        <v>86</v>
      </c>
      <c r="D15" s="22"/>
      <c r="E15" s="22">
        <v>4248.0</v>
      </c>
      <c r="F15" s="29"/>
      <c r="G15" s="29">
        <v>16.82</v>
      </c>
      <c r="H15" s="32"/>
      <c r="I15" s="32">
        <v>15.98</v>
      </c>
      <c r="J15" s="35"/>
      <c r="K15" s="35">
        <v>15.47</v>
      </c>
      <c r="L15" s="38"/>
      <c r="M15" s="38">
        <v>15.14</v>
      </c>
      <c r="N15" s="23">
        <v>20</v>
      </c>
      <c r="O15" s="23">
        <v>12</v>
      </c>
      <c r="P15" s="21">
        <v>440</v>
      </c>
      <c r="Q15" s="23" t="s">
        <v>50</v>
      </c>
      <c r="R15" s="21"/>
      <c r="S15" s="26"/>
      <c r="T15" s="21">
        <v>35</v>
      </c>
      <c r="U15" s="26"/>
      <c r="V15" s="21">
        <f>S15*N15+U15*O15*N15</f>
        <v>0</v>
      </c>
      <c r="W15" s="22">
        <f>S15*D15+U15*E15</f>
        <v>0</v>
      </c>
      <c r="X15" s="40" t="s">
        <v>87</v>
      </c>
    </row>
    <row r="16" spans="1:24" customHeight="1" ht="75.5">
      <c r="A16" s="21"/>
      <c r="B16" s="21" t="s">
        <v>88</v>
      </c>
      <c r="C16" s="21" t="s">
        <v>89</v>
      </c>
      <c r="D16" s="22"/>
      <c r="E16" s="22">
        <v>4608.0</v>
      </c>
      <c r="F16" s="29"/>
      <c r="G16" s="29">
        <v>18.24</v>
      </c>
      <c r="H16" s="32"/>
      <c r="I16" s="32">
        <v>17.33</v>
      </c>
      <c r="J16" s="35"/>
      <c r="K16" s="35">
        <v>16.78</v>
      </c>
      <c r="L16" s="38"/>
      <c r="M16" s="38">
        <v>16.42</v>
      </c>
      <c r="N16" s="23">
        <v>20</v>
      </c>
      <c r="O16" s="23">
        <v>12</v>
      </c>
      <c r="P16" s="21">
        <v>440</v>
      </c>
      <c r="Q16" s="23" t="s">
        <v>50</v>
      </c>
      <c r="R16" s="21"/>
      <c r="S16" s="26"/>
      <c r="T16" s="21">
        <v>98</v>
      </c>
      <c r="U16" s="26"/>
      <c r="V16" s="21">
        <f>S16*N16+U16*O16*N16</f>
        <v>0</v>
      </c>
      <c r="W16" s="22">
        <f>S16*D16+U16*E16</f>
        <v>0</v>
      </c>
      <c r="X16" s="40" t="s">
        <v>90</v>
      </c>
    </row>
    <row r="17" spans="1:24" customHeight="1" ht="75.5">
      <c r="A17" s="21"/>
      <c r="B17" s="21" t="s">
        <v>91</v>
      </c>
      <c r="C17" s="21" t="s">
        <v>92</v>
      </c>
      <c r="D17" s="22"/>
      <c r="E17" s="22">
        <v>4608.0</v>
      </c>
      <c r="F17" s="29"/>
      <c r="G17" s="29">
        <v>18.24</v>
      </c>
      <c r="H17" s="32"/>
      <c r="I17" s="32">
        <v>17.33</v>
      </c>
      <c r="J17" s="35"/>
      <c r="K17" s="35">
        <v>16.78</v>
      </c>
      <c r="L17" s="38"/>
      <c r="M17" s="38">
        <v>16.42</v>
      </c>
      <c r="N17" s="23">
        <v>20</v>
      </c>
      <c r="O17" s="23">
        <v>12</v>
      </c>
      <c r="P17" s="21">
        <v>400</v>
      </c>
      <c r="Q17" s="23" t="s">
        <v>50</v>
      </c>
      <c r="R17" s="21"/>
      <c r="S17" s="26"/>
      <c r="T17" s="21">
        <v>98</v>
      </c>
      <c r="U17" s="26"/>
      <c r="V17" s="21">
        <f>S17*N17+U17*O17*N17</f>
        <v>0</v>
      </c>
      <c r="W17" s="22">
        <f>S17*D17+U17*E17</f>
        <v>0</v>
      </c>
      <c r="X17" s="40" t="s">
        <v>93</v>
      </c>
    </row>
    <row r="18" spans="1:24" customHeight="1" ht="75.5">
      <c r="A18" s="21"/>
      <c r="B18" s="21" t="s">
        <v>94</v>
      </c>
      <c r="C18" s="21" t="s">
        <v>95</v>
      </c>
      <c r="D18" s="22"/>
      <c r="E18" s="22">
        <v>5112.0</v>
      </c>
      <c r="F18" s="29"/>
      <c r="G18" s="29">
        <v>20.23</v>
      </c>
      <c r="H18" s="32"/>
      <c r="I18" s="32">
        <v>19.22</v>
      </c>
      <c r="J18" s="35"/>
      <c r="K18" s="35">
        <v>18.61</v>
      </c>
      <c r="L18" s="38"/>
      <c r="M18" s="38">
        <v>18.21</v>
      </c>
      <c r="N18" s="23">
        <v>20</v>
      </c>
      <c r="O18" s="23">
        <v>12</v>
      </c>
      <c r="P18" s="21">
        <v>460</v>
      </c>
      <c r="Q18" s="23" t="s">
        <v>50</v>
      </c>
      <c r="R18" s="21"/>
      <c r="S18" s="26"/>
      <c r="T18" s="21">
        <v>34</v>
      </c>
      <c r="U18" s="26"/>
      <c r="V18" s="21">
        <f>S18*N18+U18*O18*N18</f>
        <v>0</v>
      </c>
      <c r="W18" s="22">
        <f>S18*D18+U18*E18</f>
        <v>0</v>
      </c>
      <c r="X18" s="40" t="s">
        <v>96</v>
      </c>
    </row>
    <row r="19" spans="1:24" customHeight="1" ht="75.5">
      <c r="A19" s="21"/>
      <c r="B19" s="21" t="s">
        <v>97</v>
      </c>
      <c r="C19" s="21" t="s">
        <v>98</v>
      </c>
      <c r="D19" s="22"/>
      <c r="E19" s="22">
        <v>5112.0</v>
      </c>
      <c r="F19" s="29"/>
      <c r="G19" s="29">
        <v>20.23</v>
      </c>
      <c r="H19" s="32"/>
      <c r="I19" s="32">
        <v>19.22</v>
      </c>
      <c r="J19" s="35"/>
      <c r="K19" s="35">
        <v>18.61</v>
      </c>
      <c r="L19" s="38"/>
      <c r="M19" s="38">
        <v>18.21</v>
      </c>
      <c r="N19" s="23">
        <v>20</v>
      </c>
      <c r="O19" s="23">
        <v>12</v>
      </c>
      <c r="P19" s="21">
        <v>460</v>
      </c>
      <c r="Q19" s="23" t="s">
        <v>50</v>
      </c>
      <c r="R19" s="21"/>
      <c r="S19" s="26"/>
      <c r="T19" s="21">
        <v>36</v>
      </c>
      <c r="U19" s="26"/>
      <c r="V19" s="21">
        <f>S19*N19+U19*O19*N19</f>
        <v>0</v>
      </c>
      <c r="W19" s="22">
        <f>S19*D19+U19*E19</f>
        <v>0</v>
      </c>
      <c r="X19" s="40" t="s">
        <v>99</v>
      </c>
    </row>
    <row r="20" spans="1:24" customHeight="1" ht="75.5">
      <c r="A20" s="21"/>
      <c r="B20" s="21" t="s">
        <v>100</v>
      </c>
      <c r="C20" s="21" t="s">
        <v>101</v>
      </c>
      <c r="D20" s="22"/>
      <c r="E20" s="22">
        <v>5112.0</v>
      </c>
      <c r="F20" s="29"/>
      <c r="G20" s="29">
        <v>20.23</v>
      </c>
      <c r="H20" s="32"/>
      <c r="I20" s="32">
        <v>19.22</v>
      </c>
      <c r="J20" s="35"/>
      <c r="K20" s="35">
        <v>18.61</v>
      </c>
      <c r="L20" s="38"/>
      <c r="M20" s="38">
        <v>18.21</v>
      </c>
      <c r="N20" s="23">
        <v>20</v>
      </c>
      <c r="O20" s="23">
        <v>12</v>
      </c>
      <c r="P20" s="21">
        <v>460</v>
      </c>
      <c r="Q20" s="23" t="s">
        <v>50</v>
      </c>
      <c r="R20" s="21"/>
      <c r="S20" s="26"/>
      <c r="T20" s="21">
        <v>34</v>
      </c>
      <c r="U20" s="26"/>
      <c r="V20" s="21">
        <f>S20*N20+U20*O20*N20</f>
        <v>0</v>
      </c>
      <c r="W20" s="22">
        <f>S20*D20+U20*E20</f>
        <v>0</v>
      </c>
      <c r="X20" s="40" t="s">
        <v>102</v>
      </c>
    </row>
    <row r="21" spans="1:24" customHeight="1" ht="75.5">
      <c r="A21" s="21"/>
      <c r="B21" s="21" t="s">
        <v>103</v>
      </c>
      <c r="C21" s="21" t="s">
        <v>104</v>
      </c>
      <c r="D21" s="22"/>
      <c r="E21" s="22">
        <v>5112.0</v>
      </c>
      <c r="F21" s="29"/>
      <c r="G21" s="29">
        <v>20.23</v>
      </c>
      <c r="H21" s="32"/>
      <c r="I21" s="32">
        <v>19.22</v>
      </c>
      <c r="J21" s="35"/>
      <c r="K21" s="35">
        <v>18.61</v>
      </c>
      <c r="L21" s="38"/>
      <c r="M21" s="38">
        <v>18.21</v>
      </c>
      <c r="N21" s="23">
        <v>20</v>
      </c>
      <c r="O21" s="23">
        <v>12</v>
      </c>
      <c r="P21" s="21">
        <v>460</v>
      </c>
      <c r="Q21" s="23" t="s">
        <v>50</v>
      </c>
      <c r="R21" s="21"/>
      <c r="S21" s="26"/>
      <c r="T21" s="21">
        <v>35</v>
      </c>
      <c r="U21" s="26"/>
      <c r="V21" s="21">
        <f>S21*N21+U21*O21*N21</f>
        <v>0</v>
      </c>
      <c r="W21" s="22">
        <f>S21*D21+U21*E21</f>
        <v>0</v>
      </c>
      <c r="X21" s="40" t="s">
        <v>105</v>
      </c>
    </row>
    <row r="22" spans="1:24" customHeight="1" ht="75.5">
      <c r="A22" s="21"/>
      <c r="B22" s="21" t="s">
        <v>106</v>
      </c>
      <c r="C22" s="21" t="s">
        <v>107</v>
      </c>
      <c r="D22" s="22"/>
      <c r="E22" s="22">
        <v>5112.0</v>
      </c>
      <c r="F22" s="29"/>
      <c r="G22" s="29">
        <v>21.3</v>
      </c>
      <c r="H22" s="32"/>
      <c r="I22" s="32">
        <v>20.24</v>
      </c>
      <c r="J22" s="35"/>
      <c r="K22" s="35">
        <v>19.6</v>
      </c>
      <c r="L22" s="38"/>
      <c r="M22" s="38">
        <v>19.17</v>
      </c>
      <c r="N22" s="23">
        <v>20</v>
      </c>
      <c r="O22" s="23">
        <v>12</v>
      </c>
      <c r="P22" s="21">
        <v>520</v>
      </c>
      <c r="Q22" s="23" t="s">
        <v>50</v>
      </c>
      <c r="R22" s="21"/>
      <c r="S22" s="26"/>
      <c r="T22" s="21">
        <v>14</v>
      </c>
      <c r="U22" s="26"/>
      <c r="V22" s="21">
        <f>S22*N22+U22*O22*N22</f>
        <v>0</v>
      </c>
      <c r="W22" s="22">
        <f>S22*D22+U22*E22</f>
        <v>0</v>
      </c>
      <c r="X22" s="40" t="s">
        <v>108</v>
      </c>
    </row>
    <row r="23" spans="1:24" customHeight="1" ht="75.5">
      <c r="A23" s="21"/>
      <c r="B23" s="21" t="s">
        <v>109</v>
      </c>
      <c r="C23" s="21" t="s">
        <v>110</v>
      </c>
      <c r="D23" s="22"/>
      <c r="E23" s="22">
        <v>5364.0</v>
      </c>
      <c r="F23" s="29"/>
      <c r="G23" s="29">
        <v>22.35</v>
      </c>
      <c r="H23" s="32"/>
      <c r="I23" s="32">
        <v>21.23</v>
      </c>
      <c r="J23" s="35"/>
      <c r="K23" s="35">
        <v>20.56</v>
      </c>
      <c r="L23" s="38"/>
      <c r="M23" s="38">
        <v>20.12</v>
      </c>
      <c r="N23" s="23">
        <v>20</v>
      </c>
      <c r="O23" s="23">
        <v>12</v>
      </c>
      <c r="P23" s="21">
        <v>592</v>
      </c>
      <c r="Q23" s="23" t="s">
        <v>50</v>
      </c>
      <c r="R23" s="21"/>
      <c r="S23" s="26"/>
      <c r="T23" s="21">
        <v>11</v>
      </c>
      <c r="U23" s="26"/>
      <c r="V23" s="21">
        <f>S23*N23+U23*O23*N23</f>
        <v>0</v>
      </c>
      <c r="W23" s="22">
        <f>S23*D23+U23*E23</f>
        <v>0</v>
      </c>
      <c r="X23" s="40"/>
    </row>
    <row r="24" spans="1:24" customHeight="1" ht="75.5">
      <c r="A24" s="21"/>
      <c r="B24" s="21" t="s">
        <v>111</v>
      </c>
      <c r="C24" s="21" t="s">
        <v>112</v>
      </c>
      <c r="D24" s="22"/>
      <c r="E24" s="22">
        <v>5364.0</v>
      </c>
      <c r="F24" s="29"/>
      <c r="G24" s="29">
        <v>22.35</v>
      </c>
      <c r="H24" s="32"/>
      <c r="I24" s="32">
        <v>21.23</v>
      </c>
      <c r="J24" s="35"/>
      <c r="K24" s="35">
        <v>20.56</v>
      </c>
      <c r="L24" s="38"/>
      <c r="M24" s="38">
        <v>20.12</v>
      </c>
      <c r="N24" s="23">
        <v>20</v>
      </c>
      <c r="O24" s="23">
        <v>12</v>
      </c>
      <c r="P24" s="21">
        <v>593</v>
      </c>
      <c r="Q24" s="23" t="s">
        <v>50</v>
      </c>
      <c r="R24" s="21"/>
      <c r="S24" s="26"/>
      <c r="T24" s="21">
        <v>12</v>
      </c>
      <c r="U24" s="26"/>
      <c r="V24" s="21">
        <f>S24*N24+U24*O24*N24</f>
        <v>0</v>
      </c>
      <c r="W24" s="22">
        <f>S24*D24+U24*E24</f>
        <v>0</v>
      </c>
      <c r="X24" s="40" t="s">
        <v>113</v>
      </c>
    </row>
    <row r="25" spans="1:24" customHeight="1" ht="75.5">
      <c r="A25" s="21"/>
      <c r="B25" s="21" t="s">
        <v>114</v>
      </c>
      <c r="C25" s="21" t="s">
        <v>115</v>
      </c>
      <c r="D25" s="22"/>
      <c r="E25" s="22">
        <v>5364.0</v>
      </c>
      <c r="F25" s="29"/>
      <c r="G25" s="29">
        <v>22.35</v>
      </c>
      <c r="H25" s="32"/>
      <c r="I25" s="32">
        <v>21.23</v>
      </c>
      <c r="J25" s="35"/>
      <c r="K25" s="35">
        <v>20.56</v>
      </c>
      <c r="L25" s="38"/>
      <c r="M25" s="38">
        <v>20.12</v>
      </c>
      <c r="N25" s="23">
        <v>20</v>
      </c>
      <c r="O25" s="23">
        <v>12</v>
      </c>
      <c r="P25" s="21">
        <v>593</v>
      </c>
      <c r="Q25" s="23" t="s">
        <v>50</v>
      </c>
      <c r="R25" s="21"/>
      <c r="S25" s="26"/>
      <c r="T25" s="21">
        <v>13</v>
      </c>
      <c r="U25" s="26"/>
      <c r="V25" s="21">
        <f>S25*N25+U25*O25*N25</f>
        <v>0</v>
      </c>
      <c r="W25" s="22">
        <f>S25*D25+U25*E25</f>
        <v>0</v>
      </c>
      <c r="X25" s="40" t="s">
        <v>116</v>
      </c>
    </row>
    <row r="26" spans="1:24" customHeight="1" ht="75.5">
      <c r="A26" s="21"/>
      <c r="B26" s="21" t="s">
        <v>117</v>
      </c>
      <c r="C26" s="21" t="s">
        <v>118</v>
      </c>
      <c r="D26" s="22"/>
      <c r="E26" s="22">
        <v>5364.0</v>
      </c>
      <c r="F26" s="29"/>
      <c r="G26" s="29">
        <v>22.35</v>
      </c>
      <c r="H26" s="32"/>
      <c r="I26" s="32">
        <v>21.23</v>
      </c>
      <c r="J26" s="35"/>
      <c r="K26" s="35">
        <v>20.56</v>
      </c>
      <c r="L26" s="38"/>
      <c r="M26" s="38">
        <v>20.12</v>
      </c>
      <c r="N26" s="23">
        <v>20</v>
      </c>
      <c r="O26" s="23">
        <v>12</v>
      </c>
      <c r="P26" s="21">
        <v>593</v>
      </c>
      <c r="Q26" s="23" t="s">
        <v>50</v>
      </c>
      <c r="R26" s="21"/>
      <c r="S26" s="26"/>
      <c r="T26" s="21">
        <v>12</v>
      </c>
      <c r="U26" s="26"/>
      <c r="V26" s="21">
        <f>S26*N26+U26*O26*N26</f>
        <v>0</v>
      </c>
      <c r="W26" s="22">
        <f>S26*D26+U26*E26</f>
        <v>0</v>
      </c>
      <c r="X26" s="40"/>
    </row>
    <row r="27" spans="1:24" customHeight="1" ht="75.5">
      <c r="A27" s="21"/>
      <c r="B27" s="21" t="s">
        <v>119</v>
      </c>
      <c r="C27" s="21" t="s">
        <v>120</v>
      </c>
      <c r="D27" s="22"/>
      <c r="E27" s="22">
        <v>3600.0</v>
      </c>
      <c r="F27" s="29"/>
      <c r="G27" s="29">
        <v>11.88</v>
      </c>
      <c r="H27" s="32"/>
      <c r="I27" s="32">
        <v>11.29</v>
      </c>
      <c r="J27" s="35"/>
      <c r="K27" s="35">
        <v>10.93</v>
      </c>
      <c r="L27" s="38"/>
      <c r="M27" s="38">
        <v>10.69</v>
      </c>
      <c r="N27" s="23">
        <v>12</v>
      </c>
      <c r="O27" s="23">
        <v>24</v>
      </c>
      <c r="P27" s="21">
        <v>200</v>
      </c>
      <c r="Q27" s="23" t="s">
        <v>50</v>
      </c>
      <c r="R27" s="21"/>
      <c r="S27" s="26"/>
      <c r="T27" s="21">
        <v>25</v>
      </c>
      <c r="U27" s="26"/>
      <c r="V27" s="21">
        <f>S27*N27+U27*O27*N27</f>
        <v>0</v>
      </c>
      <c r="W27" s="22">
        <f>S27*D27+U27*E27</f>
        <v>0</v>
      </c>
      <c r="X27" s="40" t="s">
        <v>121</v>
      </c>
    </row>
    <row r="28" spans="1:24" customHeight="1" ht="75.5">
      <c r="A28" s="21"/>
      <c r="B28" s="21" t="s">
        <v>122</v>
      </c>
      <c r="C28" s="21" t="s">
        <v>123</v>
      </c>
      <c r="D28" s="22"/>
      <c r="E28" s="22">
        <v>3024.0</v>
      </c>
      <c r="F28" s="29"/>
      <c r="G28" s="29">
        <v>19.95</v>
      </c>
      <c r="H28" s="32"/>
      <c r="I28" s="32">
        <v>18.95</v>
      </c>
      <c r="J28" s="35"/>
      <c r="K28" s="35">
        <v>18.35</v>
      </c>
      <c r="L28" s="38"/>
      <c r="M28" s="38">
        <v>17.96</v>
      </c>
      <c r="N28" s="23">
        <v>12</v>
      </c>
      <c r="O28" s="23">
        <v>12</v>
      </c>
      <c r="P28" s="21">
        <v>339</v>
      </c>
      <c r="Q28" s="23" t="s">
        <v>50</v>
      </c>
      <c r="R28" s="21"/>
      <c r="S28" s="26"/>
      <c r="T28" s="21">
        <v>25</v>
      </c>
      <c r="U28" s="26"/>
      <c r="V28" s="21">
        <f>S28*N28+U28*O28*N28</f>
        <v>0</v>
      </c>
      <c r="W28" s="22">
        <f>S28*D28+U28*E28</f>
        <v>0</v>
      </c>
      <c r="X28" s="40" t="s">
        <v>124</v>
      </c>
    </row>
    <row r="29" spans="1:24" customHeight="1" ht="75.5">
      <c r="A29" s="21"/>
      <c r="B29" s="21" t="s">
        <v>125</v>
      </c>
      <c r="C29" s="21" t="s">
        <v>126</v>
      </c>
      <c r="D29" s="22"/>
      <c r="E29" s="22">
        <v>3024.0</v>
      </c>
      <c r="F29" s="29"/>
      <c r="G29" s="29">
        <v>19.95</v>
      </c>
      <c r="H29" s="32"/>
      <c r="I29" s="32">
        <v>18.95</v>
      </c>
      <c r="J29" s="35"/>
      <c r="K29" s="35">
        <v>18.35</v>
      </c>
      <c r="L29" s="38"/>
      <c r="M29" s="38">
        <v>17.96</v>
      </c>
      <c r="N29" s="23">
        <v>12</v>
      </c>
      <c r="O29" s="23">
        <v>12</v>
      </c>
      <c r="P29" s="21">
        <v>339</v>
      </c>
      <c r="Q29" s="23" t="s">
        <v>50</v>
      </c>
      <c r="R29" s="21"/>
      <c r="S29" s="26"/>
      <c r="T29" s="21">
        <v>24</v>
      </c>
      <c r="U29" s="26"/>
      <c r="V29" s="21">
        <f>S29*N29+U29*O29*N29</f>
        <v>0</v>
      </c>
      <c r="W29" s="22">
        <f>S29*D29+U29*E29</f>
        <v>0</v>
      </c>
      <c r="X29" s="40" t="s">
        <v>127</v>
      </c>
    </row>
    <row r="30" spans="1:24" customHeight="1" ht="75.5">
      <c r="A30" s="21"/>
      <c r="B30" s="21" t="s">
        <v>128</v>
      </c>
      <c r="C30" s="21" t="s">
        <v>129</v>
      </c>
      <c r="D30" s="22"/>
      <c r="E30" s="22">
        <v>3600.0</v>
      </c>
      <c r="F30" s="29"/>
      <c r="G30" s="29">
        <v>11.88</v>
      </c>
      <c r="H30" s="32"/>
      <c r="I30" s="32">
        <v>11.29</v>
      </c>
      <c r="J30" s="35"/>
      <c r="K30" s="35">
        <v>10.93</v>
      </c>
      <c r="L30" s="38"/>
      <c r="M30" s="38">
        <v>10.69</v>
      </c>
      <c r="N30" s="23">
        <v>12</v>
      </c>
      <c r="O30" s="23">
        <v>24</v>
      </c>
      <c r="P30" s="21">
        <v>200</v>
      </c>
      <c r="Q30" s="23" t="s">
        <v>50</v>
      </c>
      <c r="R30" s="21"/>
      <c r="S30" s="26"/>
      <c r="T30" s="21">
        <v>25</v>
      </c>
      <c r="U30" s="26"/>
      <c r="V30" s="21">
        <f>S30*N30+U30*O30*N30</f>
        <v>0</v>
      </c>
      <c r="W30" s="22">
        <f>S30*D30+U30*E30</f>
        <v>0</v>
      </c>
      <c r="X30" s="40" t="s">
        <v>130</v>
      </c>
    </row>
    <row r="31" spans="1:24" customHeight="1" ht="75.5">
      <c r="A31" s="21"/>
      <c r="B31" s="21" t="s">
        <v>131</v>
      </c>
      <c r="C31" s="21" t="s">
        <v>132</v>
      </c>
      <c r="D31" s="22"/>
      <c r="E31" s="22">
        <v>4536.0</v>
      </c>
      <c r="F31" s="29"/>
      <c r="G31" s="29">
        <v>18.9</v>
      </c>
      <c r="H31" s="32"/>
      <c r="I31" s="32">
        <v>17.96</v>
      </c>
      <c r="J31" s="35"/>
      <c r="K31" s="35">
        <v>17.39</v>
      </c>
      <c r="L31" s="38"/>
      <c r="M31" s="38">
        <v>17.01</v>
      </c>
      <c r="N31" s="23">
        <v>20</v>
      </c>
      <c r="O31" s="23">
        <v>12</v>
      </c>
      <c r="P31" s="21">
        <v>480</v>
      </c>
      <c r="Q31" s="23"/>
      <c r="R31" s="21"/>
      <c r="S31" s="26"/>
      <c r="T31" s="21">
        <v>1</v>
      </c>
      <c r="U31" s="26"/>
      <c r="V31" s="21">
        <f>S31*N31+U31*O31*N31</f>
        <v>0</v>
      </c>
      <c r="W31" s="22">
        <f>S31*D31+U31*E31</f>
        <v>0</v>
      </c>
      <c r="X31" s="40" t="s">
        <v>133</v>
      </c>
    </row>
    <row r="32" spans="1:24" customHeight="1" ht="75.5">
      <c r="A32" s="21"/>
      <c r="B32" s="21" t="s">
        <v>134</v>
      </c>
      <c r="C32" s="21" t="s">
        <v>135</v>
      </c>
      <c r="D32" s="22"/>
      <c r="E32" s="22">
        <v>4536.0</v>
      </c>
      <c r="F32" s="29"/>
      <c r="G32" s="29">
        <v>18.9</v>
      </c>
      <c r="H32" s="32"/>
      <c r="I32" s="32">
        <v>17.96</v>
      </c>
      <c r="J32" s="35"/>
      <c r="K32" s="35">
        <v>17.39</v>
      </c>
      <c r="L32" s="38"/>
      <c r="M32" s="38">
        <v>17.01</v>
      </c>
      <c r="N32" s="23">
        <v>20</v>
      </c>
      <c r="O32" s="23">
        <v>12</v>
      </c>
      <c r="P32" s="21">
        <v>578</v>
      </c>
      <c r="Q32" s="23"/>
      <c r="R32" s="21"/>
      <c r="S32" s="26"/>
      <c r="T32" s="21">
        <v>14</v>
      </c>
      <c r="U32" s="26"/>
      <c r="V32" s="21">
        <f>S32*N32+U32*O32*N32</f>
        <v>0</v>
      </c>
      <c r="W32" s="22">
        <f>S32*D32+U32*E32</f>
        <v>0</v>
      </c>
      <c r="X32" s="40" t="s">
        <v>136</v>
      </c>
    </row>
    <row r="33" spans="1:24" customHeight="1" ht="75.5">
      <c r="A33" s="21"/>
      <c r="B33" s="21" t="s">
        <v>137</v>
      </c>
      <c r="C33" s="21" t="s">
        <v>138</v>
      </c>
      <c r="D33" s="22"/>
      <c r="E33" s="22">
        <v>4536.0</v>
      </c>
      <c r="F33" s="29"/>
      <c r="G33" s="29">
        <v>18.9</v>
      </c>
      <c r="H33" s="32"/>
      <c r="I33" s="32">
        <v>17.96</v>
      </c>
      <c r="J33" s="35"/>
      <c r="K33" s="35">
        <v>17.39</v>
      </c>
      <c r="L33" s="38"/>
      <c r="M33" s="38">
        <v>17.01</v>
      </c>
      <c r="N33" s="23">
        <v>20</v>
      </c>
      <c r="O33" s="23">
        <v>12</v>
      </c>
      <c r="P33" s="21">
        <v>480</v>
      </c>
      <c r="Q33" s="23"/>
      <c r="R33" s="21"/>
      <c r="S33" s="26"/>
      <c r="T33" s="21">
        <v>1</v>
      </c>
      <c r="U33" s="26"/>
      <c r="V33" s="21">
        <f>S33*N33+U33*O33*N33</f>
        <v>0</v>
      </c>
      <c r="W33" s="22">
        <f>S33*D33+U33*E33</f>
        <v>0</v>
      </c>
      <c r="X33" s="40" t="s">
        <v>139</v>
      </c>
    </row>
    <row r="34" spans="1:24">
      <c r="A34" s="41"/>
      <c r="B34" s="41"/>
      <c r="C34" s="41"/>
      <c r="D34" s="42"/>
      <c r="E34" s="42"/>
      <c r="F34" s="43"/>
      <c r="G34" s="43"/>
      <c r="H34" s="44"/>
      <c r="I34" s="44"/>
      <c r="J34" s="45"/>
      <c r="K34" s="45"/>
      <c r="L34" s="46"/>
      <c r="M34" s="46"/>
      <c r="N34" s="47"/>
      <c r="O34" s="47"/>
      <c r="P34" s="41"/>
      <c r="Q34" s="47"/>
      <c r="R34" s="41"/>
      <c r="S34" s="48">
        <f>SUM(S3:S33)</f>
        <v>0</v>
      </c>
      <c r="T34" s="41"/>
      <c r="U34" s="48">
        <f>SUM(U3:U33)</f>
        <v>0</v>
      </c>
      <c r="V34" s="41"/>
      <c r="W34" s="42">
        <f>SUM(W3:W33)</f>
        <v>0</v>
      </c>
      <c r="X34" s="49"/>
    </row>
  </sheetData>
  <mergeCells>
    <mergeCell ref="F1:G1"/>
    <mergeCell ref="H1:I1"/>
    <mergeCell ref="J1:K1"/>
    <mergeCell ref="L1:M1"/>
  </mergeCells>
  <conditionalFormatting sqref="W3:W34">
    <cfRule type="cellIs" dxfId="0" priority="1" operator="equal">
      <formula>0</formula>
    </cfRule>
  </conditionalFormatting>
  <conditionalFormatting sqref="V3:V34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64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140</v>
      </c>
      <c r="C3" s="21" t="s">
        <v>141</v>
      </c>
      <c r="D3" s="22"/>
      <c r="E3" s="22">
        <v>4212.0</v>
      </c>
      <c r="F3" s="29"/>
      <c r="G3" s="29">
        <v>16.67</v>
      </c>
      <c r="H3" s="32"/>
      <c r="I3" s="32">
        <v>15.84</v>
      </c>
      <c r="J3" s="35"/>
      <c r="K3" s="35">
        <v>15.34</v>
      </c>
      <c r="L3" s="38"/>
      <c r="M3" s="38">
        <v>15.0</v>
      </c>
      <c r="N3" s="23">
        <v>20</v>
      </c>
      <c r="O3" s="23">
        <v>12</v>
      </c>
      <c r="P3" s="21">
        <v>500</v>
      </c>
      <c r="Q3" s="23" t="s">
        <v>50</v>
      </c>
      <c r="R3" s="21"/>
      <c r="S3" s="26"/>
      <c r="T3" s="21">
        <v>20</v>
      </c>
      <c r="U3" s="26"/>
      <c r="V3" s="21">
        <f>S3*N3+U3*O3*N3</f>
        <v>0</v>
      </c>
      <c r="W3" s="22">
        <f>S3*D3+U3*E3</f>
        <v>0</v>
      </c>
      <c r="X3" s="40" t="s">
        <v>142</v>
      </c>
    </row>
    <row r="4" spans="1:24" customHeight="1" ht="75.5">
      <c r="A4" s="21"/>
      <c r="B4" s="21" t="s">
        <v>143</v>
      </c>
      <c r="C4" s="21" t="s">
        <v>144</v>
      </c>
      <c r="D4" s="22"/>
      <c r="E4" s="22">
        <v>4212.0</v>
      </c>
      <c r="F4" s="29"/>
      <c r="G4" s="29">
        <v>16.67</v>
      </c>
      <c r="H4" s="32"/>
      <c r="I4" s="32">
        <v>15.84</v>
      </c>
      <c r="J4" s="35"/>
      <c r="K4" s="35">
        <v>15.34</v>
      </c>
      <c r="L4" s="38"/>
      <c r="M4" s="38">
        <v>15.0</v>
      </c>
      <c r="N4" s="23">
        <v>20</v>
      </c>
      <c r="O4" s="23">
        <v>12</v>
      </c>
      <c r="P4" s="21">
        <v>500</v>
      </c>
      <c r="Q4" s="23" t="s">
        <v>50</v>
      </c>
      <c r="R4" s="21"/>
      <c r="S4" s="26"/>
      <c r="T4" s="21">
        <v>25</v>
      </c>
      <c r="U4" s="26"/>
      <c r="V4" s="21">
        <f>S4*N4+U4*O4*N4</f>
        <v>0</v>
      </c>
      <c r="W4" s="22">
        <f>S4*D4+U4*E4</f>
        <v>0</v>
      </c>
      <c r="X4" s="40" t="s">
        <v>145</v>
      </c>
    </row>
    <row r="5" spans="1:24" customHeight="1" ht="75.5">
      <c r="A5" s="21"/>
      <c r="B5" s="21" t="s">
        <v>146</v>
      </c>
      <c r="C5" s="21" t="s">
        <v>147</v>
      </c>
      <c r="D5" s="22"/>
      <c r="E5" s="22">
        <v>4212.0</v>
      </c>
      <c r="F5" s="29"/>
      <c r="G5" s="29">
        <v>16.67</v>
      </c>
      <c r="H5" s="32"/>
      <c r="I5" s="32">
        <v>15.84</v>
      </c>
      <c r="J5" s="35"/>
      <c r="K5" s="35">
        <v>15.34</v>
      </c>
      <c r="L5" s="38"/>
      <c r="M5" s="38">
        <v>15.0</v>
      </c>
      <c r="N5" s="23">
        <v>20</v>
      </c>
      <c r="O5" s="23">
        <v>12</v>
      </c>
      <c r="P5" s="21">
        <v>500</v>
      </c>
      <c r="Q5" s="23" t="s">
        <v>50</v>
      </c>
      <c r="R5" s="21"/>
      <c r="S5" s="26"/>
      <c r="T5" s="21">
        <v>26</v>
      </c>
      <c r="U5" s="26"/>
      <c r="V5" s="21">
        <f>S5*N5+U5*O5*N5</f>
        <v>0</v>
      </c>
      <c r="W5" s="22">
        <f>S5*D5+U5*E5</f>
        <v>0</v>
      </c>
      <c r="X5" s="40" t="s">
        <v>148</v>
      </c>
    </row>
    <row r="6" spans="1:24" customHeight="1" ht="75.5">
      <c r="A6" s="21"/>
      <c r="B6" s="21" t="s">
        <v>149</v>
      </c>
      <c r="C6" s="21" t="s">
        <v>150</v>
      </c>
      <c r="D6" s="22"/>
      <c r="E6" s="22">
        <v>4212.0</v>
      </c>
      <c r="F6" s="29"/>
      <c r="G6" s="29">
        <v>16.67</v>
      </c>
      <c r="H6" s="32"/>
      <c r="I6" s="32">
        <v>15.84</v>
      </c>
      <c r="J6" s="35"/>
      <c r="K6" s="35">
        <v>15.34</v>
      </c>
      <c r="L6" s="38"/>
      <c r="M6" s="38">
        <v>15.0</v>
      </c>
      <c r="N6" s="23">
        <v>20</v>
      </c>
      <c r="O6" s="23">
        <v>12</v>
      </c>
      <c r="P6" s="21">
        <v>500</v>
      </c>
      <c r="Q6" s="23" t="s">
        <v>50</v>
      </c>
      <c r="R6" s="21"/>
      <c r="S6" s="26"/>
      <c r="T6" s="21">
        <v>28</v>
      </c>
      <c r="U6" s="26"/>
      <c r="V6" s="21">
        <f>S6*N6+U6*O6*N6</f>
        <v>0</v>
      </c>
      <c r="W6" s="22">
        <f>S6*D6+U6*E6</f>
        <v>0</v>
      </c>
      <c r="X6" s="40" t="s">
        <v>151</v>
      </c>
    </row>
    <row r="7" spans="1:24" customHeight="1" ht="75.5">
      <c r="A7" s="21"/>
      <c r="B7" s="21" t="s">
        <v>152</v>
      </c>
      <c r="C7" s="21" t="s">
        <v>153</v>
      </c>
      <c r="D7" s="22"/>
      <c r="E7" s="22">
        <v>4212.0</v>
      </c>
      <c r="F7" s="29"/>
      <c r="G7" s="29">
        <v>16.67</v>
      </c>
      <c r="H7" s="32"/>
      <c r="I7" s="32">
        <v>15.84</v>
      </c>
      <c r="J7" s="35"/>
      <c r="K7" s="35">
        <v>15.34</v>
      </c>
      <c r="L7" s="38"/>
      <c r="M7" s="38">
        <v>15.0</v>
      </c>
      <c r="N7" s="23">
        <v>20</v>
      </c>
      <c r="O7" s="23">
        <v>12</v>
      </c>
      <c r="P7" s="21">
        <v>582</v>
      </c>
      <c r="Q7" s="23" t="s">
        <v>50</v>
      </c>
      <c r="R7" s="21"/>
      <c r="S7" s="26"/>
      <c r="T7" s="21">
        <v>30</v>
      </c>
      <c r="U7" s="26"/>
      <c r="V7" s="21">
        <f>S7*N7+U7*O7*N7</f>
        <v>0</v>
      </c>
      <c r="W7" s="22">
        <f>S7*D7+U7*E7</f>
        <v>0</v>
      </c>
      <c r="X7" s="40" t="s">
        <v>154</v>
      </c>
    </row>
    <row r="8" spans="1:24" customHeight="1" ht="75.5">
      <c r="A8" s="21"/>
      <c r="B8" s="21" t="s">
        <v>155</v>
      </c>
      <c r="C8" s="21" t="s">
        <v>156</v>
      </c>
      <c r="D8" s="22"/>
      <c r="E8" s="22">
        <v>4212.0</v>
      </c>
      <c r="F8" s="29"/>
      <c r="G8" s="29">
        <v>16.67</v>
      </c>
      <c r="H8" s="32"/>
      <c r="I8" s="32">
        <v>15.84</v>
      </c>
      <c r="J8" s="35"/>
      <c r="K8" s="35">
        <v>15.34</v>
      </c>
      <c r="L8" s="38"/>
      <c r="M8" s="38">
        <v>15.0</v>
      </c>
      <c r="N8" s="23">
        <v>20</v>
      </c>
      <c r="O8" s="23">
        <v>12</v>
      </c>
      <c r="P8" s="21">
        <v>582</v>
      </c>
      <c r="Q8" s="23" t="s">
        <v>50</v>
      </c>
      <c r="R8" s="21"/>
      <c r="S8" s="26"/>
      <c r="T8" s="21">
        <v>25</v>
      </c>
      <c r="U8" s="26"/>
      <c r="V8" s="21">
        <f>S8*N8+U8*O8*N8</f>
        <v>0</v>
      </c>
      <c r="W8" s="22">
        <f>S8*D8+U8*E8</f>
        <v>0</v>
      </c>
      <c r="X8" s="40"/>
    </row>
    <row r="9" spans="1:24" customHeight="1" ht="75.5">
      <c r="A9" s="21"/>
      <c r="B9" s="21" t="s">
        <v>157</v>
      </c>
      <c r="C9" s="21" t="s">
        <v>158</v>
      </c>
      <c r="D9" s="22"/>
      <c r="E9" s="22">
        <v>4212.0</v>
      </c>
      <c r="F9" s="29"/>
      <c r="G9" s="29">
        <v>16.67</v>
      </c>
      <c r="H9" s="32"/>
      <c r="I9" s="32">
        <v>15.84</v>
      </c>
      <c r="J9" s="35"/>
      <c r="K9" s="35">
        <v>15.34</v>
      </c>
      <c r="L9" s="38"/>
      <c r="M9" s="38">
        <v>15.0</v>
      </c>
      <c r="N9" s="23">
        <v>20</v>
      </c>
      <c r="O9" s="23">
        <v>12</v>
      </c>
      <c r="P9" s="21">
        <v>670</v>
      </c>
      <c r="Q9" s="23" t="s">
        <v>50</v>
      </c>
      <c r="R9" s="21"/>
      <c r="S9" s="26"/>
      <c r="T9" s="21">
        <v>45</v>
      </c>
      <c r="U9" s="26"/>
      <c r="V9" s="21">
        <f>S9*N9+U9*O9*N9</f>
        <v>0</v>
      </c>
      <c r="W9" s="22">
        <f>S9*D9+U9*E9</f>
        <v>0</v>
      </c>
      <c r="X9" s="40" t="s">
        <v>159</v>
      </c>
    </row>
    <row r="10" spans="1:24" customHeight="1" ht="75.5">
      <c r="A10" s="21"/>
      <c r="B10" s="21" t="s">
        <v>160</v>
      </c>
      <c r="C10" s="21" t="s">
        <v>150</v>
      </c>
      <c r="D10" s="22"/>
      <c r="E10" s="22">
        <v>4212.0</v>
      </c>
      <c r="F10" s="29"/>
      <c r="G10" s="29">
        <v>16.67</v>
      </c>
      <c r="H10" s="32"/>
      <c r="I10" s="32">
        <v>15.84</v>
      </c>
      <c r="J10" s="35"/>
      <c r="K10" s="35">
        <v>15.34</v>
      </c>
      <c r="L10" s="38"/>
      <c r="M10" s="38">
        <v>15.0</v>
      </c>
      <c r="N10" s="23">
        <v>20</v>
      </c>
      <c r="O10" s="23">
        <v>12</v>
      </c>
      <c r="P10" s="21">
        <v>582</v>
      </c>
      <c r="Q10" s="23" t="s">
        <v>50</v>
      </c>
      <c r="R10" s="21"/>
      <c r="S10" s="26"/>
      <c r="T10" s="21">
        <v>25</v>
      </c>
      <c r="U10" s="26"/>
      <c r="V10" s="21">
        <f>S10*N10+U10*O10*N10</f>
        <v>0</v>
      </c>
      <c r="W10" s="22">
        <f>S10*D10+U10*E10</f>
        <v>0</v>
      </c>
      <c r="X10" s="40" t="s">
        <v>161</v>
      </c>
    </row>
    <row r="11" spans="1:24" customHeight="1" ht="75.5">
      <c r="A11" s="21"/>
      <c r="B11" s="21" t="s">
        <v>162</v>
      </c>
      <c r="C11" s="21" t="s">
        <v>163</v>
      </c>
      <c r="D11" s="22"/>
      <c r="E11" s="22">
        <v>4212.0</v>
      </c>
      <c r="F11" s="29"/>
      <c r="G11" s="29">
        <v>16.67</v>
      </c>
      <c r="H11" s="32"/>
      <c r="I11" s="32">
        <v>15.84</v>
      </c>
      <c r="J11" s="35"/>
      <c r="K11" s="35">
        <v>15.34</v>
      </c>
      <c r="L11" s="38"/>
      <c r="M11" s="38">
        <v>15.0</v>
      </c>
      <c r="N11" s="23">
        <v>20</v>
      </c>
      <c r="O11" s="23">
        <v>12</v>
      </c>
      <c r="P11" s="21">
        <v>582</v>
      </c>
      <c r="Q11" s="23" t="s">
        <v>50</v>
      </c>
      <c r="R11" s="21"/>
      <c r="S11" s="26"/>
      <c r="T11" s="21">
        <v>30</v>
      </c>
      <c r="U11" s="26"/>
      <c r="V11" s="21">
        <f>S11*N11+U11*O11*N11</f>
        <v>0</v>
      </c>
      <c r="W11" s="22">
        <f>S11*D11+U11*E11</f>
        <v>0</v>
      </c>
      <c r="X11" s="40" t="s">
        <v>164</v>
      </c>
    </row>
    <row r="12" spans="1:24" customHeight="1" ht="75.5">
      <c r="A12" s="21"/>
      <c r="B12" s="21" t="s">
        <v>165</v>
      </c>
      <c r="C12" s="21" t="s">
        <v>166</v>
      </c>
      <c r="D12" s="22"/>
      <c r="E12" s="22">
        <v>4212.0</v>
      </c>
      <c r="F12" s="29"/>
      <c r="G12" s="29">
        <v>16.67</v>
      </c>
      <c r="H12" s="32"/>
      <c r="I12" s="32">
        <v>15.84</v>
      </c>
      <c r="J12" s="35"/>
      <c r="K12" s="35">
        <v>15.34</v>
      </c>
      <c r="L12" s="38"/>
      <c r="M12" s="38">
        <v>15.0</v>
      </c>
      <c r="N12" s="23">
        <v>20</v>
      </c>
      <c r="O12" s="23">
        <v>12</v>
      </c>
      <c r="P12" s="21">
        <v>400</v>
      </c>
      <c r="Q12" s="23" t="s">
        <v>50</v>
      </c>
      <c r="R12" s="21"/>
      <c r="S12" s="26"/>
      <c r="T12" s="21">
        <v>29</v>
      </c>
      <c r="U12" s="26"/>
      <c r="V12" s="21">
        <f>S12*N12+U12*O12*N12</f>
        <v>0</v>
      </c>
      <c r="W12" s="22">
        <f>S12*D12+U12*E12</f>
        <v>0</v>
      </c>
      <c r="X12" s="40"/>
    </row>
    <row r="13" spans="1:24" customHeight="1" ht="75.5">
      <c r="A13" s="21"/>
      <c r="B13" s="21" t="s">
        <v>167</v>
      </c>
      <c r="C13" s="21" t="s">
        <v>168</v>
      </c>
      <c r="D13" s="22"/>
      <c r="E13" s="22">
        <v>4212.0</v>
      </c>
      <c r="F13" s="29"/>
      <c r="G13" s="29">
        <v>16.67</v>
      </c>
      <c r="H13" s="32"/>
      <c r="I13" s="32">
        <v>15.84</v>
      </c>
      <c r="J13" s="35"/>
      <c r="K13" s="35">
        <v>15.34</v>
      </c>
      <c r="L13" s="38"/>
      <c r="M13" s="38">
        <v>15.0</v>
      </c>
      <c r="N13" s="23">
        <v>20</v>
      </c>
      <c r="O13" s="23">
        <v>12</v>
      </c>
      <c r="P13" s="21">
        <v>400</v>
      </c>
      <c r="Q13" s="23" t="s">
        <v>50</v>
      </c>
      <c r="R13" s="21"/>
      <c r="S13" s="26"/>
      <c r="T13" s="21">
        <v>48</v>
      </c>
      <c r="U13" s="26"/>
      <c r="V13" s="21">
        <f>S13*N13+U13*O13*N13</f>
        <v>0</v>
      </c>
      <c r="W13" s="22">
        <f>S13*D13+U13*E13</f>
        <v>0</v>
      </c>
      <c r="X13" s="40" t="s">
        <v>169</v>
      </c>
    </row>
    <row r="14" spans="1:24" customHeight="1" ht="75.5">
      <c r="A14" s="21"/>
      <c r="B14" s="21" t="s">
        <v>170</v>
      </c>
      <c r="C14" s="21" t="s">
        <v>171</v>
      </c>
      <c r="D14" s="22"/>
      <c r="E14" s="22">
        <v>4212.0</v>
      </c>
      <c r="F14" s="29"/>
      <c r="G14" s="29">
        <v>16.67</v>
      </c>
      <c r="H14" s="32"/>
      <c r="I14" s="32">
        <v>15.84</v>
      </c>
      <c r="J14" s="35"/>
      <c r="K14" s="35">
        <v>15.34</v>
      </c>
      <c r="L14" s="38"/>
      <c r="M14" s="38">
        <v>15.0</v>
      </c>
      <c r="N14" s="23">
        <v>20</v>
      </c>
      <c r="O14" s="23">
        <v>12</v>
      </c>
      <c r="P14" s="21">
        <v>400</v>
      </c>
      <c r="Q14" s="23" t="s">
        <v>50</v>
      </c>
      <c r="R14" s="21"/>
      <c r="S14" s="26"/>
      <c r="T14" s="21">
        <v>30</v>
      </c>
      <c r="U14" s="26"/>
      <c r="V14" s="21">
        <f>S14*N14+U14*O14*N14</f>
        <v>0</v>
      </c>
      <c r="W14" s="22">
        <f>S14*D14+U14*E14</f>
        <v>0</v>
      </c>
      <c r="X14" s="40" t="s">
        <v>172</v>
      </c>
    </row>
    <row r="15" spans="1:24" customHeight="1" ht="75.5">
      <c r="A15" s="21"/>
      <c r="B15" s="21" t="s">
        <v>173</v>
      </c>
      <c r="C15" s="21" t="s">
        <v>174</v>
      </c>
      <c r="D15" s="22"/>
      <c r="E15" s="22">
        <v>4212.0</v>
      </c>
      <c r="F15" s="29"/>
      <c r="G15" s="29">
        <v>16.67</v>
      </c>
      <c r="H15" s="32"/>
      <c r="I15" s="32">
        <v>15.84</v>
      </c>
      <c r="J15" s="35"/>
      <c r="K15" s="35">
        <v>15.34</v>
      </c>
      <c r="L15" s="38"/>
      <c r="M15" s="38">
        <v>15.0</v>
      </c>
      <c r="N15" s="23">
        <v>20</v>
      </c>
      <c r="O15" s="23">
        <v>12</v>
      </c>
      <c r="P15" s="21">
        <v>400</v>
      </c>
      <c r="Q15" s="23" t="s">
        <v>50</v>
      </c>
      <c r="R15" s="21"/>
      <c r="S15" s="26"/>
      <c r="T15" s="21">
        <v>30</v>
      </c>
      <c r="U15" s="26"/>
      <c r="V15" s="21">
        <f>S15*N15+U15*O15*N15</f>
        <v>0</v>
      </c>
      <c r="W15" s="22">
        <f>S15*D15+U15*E15</f>
        <v>0</v>
      </c>
      <c r="X15" s="40"/>
    </row>
    <row r="16" spans="1:24" customHeight="1" ht="75.5">
      <c r="A16" s="21"/>
      <c r="B16" s="21" t="s">
        <v>175</v>
      </c>
      <c r="C16" s="21" t="s">
        <v>176</v>
      </c>
      <c r="D16" s="22"/>
      <c r="E16" s="22">
        <v>4212.0</v>
      </c>
      <c r="F16" s="29"/>
      <c r="G16" s="29">
        <v>16.67</v>
      </c>
      <c r="H16" s="32"/>
      <c r="I16" s="32">
        <v>15.84</v>
      </c>
      <c r="J16" s="35"/>
      <c r="K16" s="35">
        <v>15.34</v>
      </c>
      <c r="L16" s="38"/>
      <c r="M16" s="38">
        <v>15.0</v>
      </c>
      <c r="N16" s="23">
        <v>20</v>
      </c>
      <c r="O16" s="23">
        <v>12</v>
      </c>
      <c r="P16" s="21">
        <v>682</v>
      </c>
      <c r="Q16" s="23" t="s">
        <v>50</v>
      </c>
      <c r="R16" s="21"/>
      <c r="S16" s="26"/>
      <c r="T16" s="21">
        <v>44</v>
      </c>
      <c r="U16" s="26"/>
      <c r="V16" s="21">
        <f>S16*N16+U16*O16*N16</f>
        <v>0</v>
      </c>
      <c r="W16" s="22">
        <f>S16*D16+U16*E16</f>
        <v>0</v>
      </c>
      <c r="X16" s="40"/>
    </row>
    <row r="17" spans="1:24" customHeight="1" ht="75.5">
      <c r="A17" s="21"/>
      <c r="B17" s="21" t="s">
        <v>177</v>
      </c>
      <c r="C17" s="21" t="s">
        <v>178</v>
      </c>
      <c r="D17" s="22"/>
      <c r="E17" s="22">
        <v>3852.0</v>
      </c>
      <c r="F17" s="29"/>
      <c r="G17" s="29">
        <v>1.69</v>
      </c>
      <c r="H17" s="32"/>
      <c r="I17" s="32">
        <v>1.61</v>
      </c>
      <c r="J17" s="35"/>
      <c r="K17" s="35">
        <v>1.55</v>
      </c>
      <c r="L17" s="38"/>
      <c r="M17" s="38">
        <v>1.52</v>
      </c>
      <c r="N17" s="23">
        <v>180</v>
      </c>
      <c r="O17" s="23">
        <v>12</v>
      </c>
      <c r="P17" s="21"/>
      <c r="Q17" s="23" t="s">
        <v>50</v>
      </c>
      <c r="R17" s="21"/>
      <c r="S17" s="26"/>
      <c r="T17" s="21">
        <v>20</v>
      </c>
      <c r="U17" s="26"/>
      <c r="V17" s="21">
        <f>S17*N17+U17*O17*N17</f>
        <v>0</v>
      </c>
      <c r="W17" s="22">
        <f>S17*D17+U17*E17</f>
        <v>0</v>
      </c>
      <c r="X17" s="40"/>
    </row>
    <row r="18" spans="1:24" customHeight="1" ht="75.5">
      <c r="A18" s="21"/>
      <c r="B18" s="21" t="s">
        <v>179</v>
      </c>
      <c r="C18" s="21" t="s">
        <v>180</v>
      </c>
      <c r="D18" s="22"/>
      <c r="E18" s="22">
        <v>3852.0</v>
      </c>
      <c r="F18" s="29"/>
      <c r="G18" s="29">
        <v>304.92</v>
      </c>
      <c r="H18" s="32"/>
      <c r="I18" s="32">
        <v>289.67</v>
      </c>
      <c r="J18" s="35"/>
      <c r="K18" s="35">
        <v>280.53</v>
      </c>
      <c r="L18" s="38"/>
      <c r="M18" s="38">
        <v>274.43</v>
      </c>
      <c r="N18" s="23">
        <v>1</v>
      </c>
      <c r="O18" s="23">
        <v>12</v>
      </c>
      <c r="P18" s="21">
        <v>600</v>
      </c>
      <c r="Q18" s="23" t="s">
        <v>50</v>
      </c>
      <c r="R18" s="21"/>
      <c r="S18" s="26"/>
      <c r="T18" s="21">
        <v>18</v>
      </c>
      <c r="U18" s="26"/>
      <c r="V18" s="21">
        <f>S18*N18+U18*O18*N18</f>
        <v>0</v>
      </c>
      <c r="W18" s="22">
        <f>S18*D18+U18*E18</f>
        <v>0</v>
      </c>
      <c r="X18" s="40" t="s">
        <v>181</v>
      </c>
    </row>
    <row r="19" spans="1:24" customHeight="1" ht="75.5">
      <c r="A19" s="21"/>
      <c r="B19" s="21" t="s">
        <v>182</v>
      </c>
      <c r="C19" s="21" t="s">
        <v>183</v>
      </c>
      <c r="D19" s="22"/>
      <c r="E19" s="22">
        <v>4950.0</v>
      </c>
      <c r="F19" s="29"/>
      <c r="G19" s="29">
        <v>7.84</v>
      </c>
      <c r="H19" s="32"/>
      <c r="I19" s="32">
        <v>7.45</v>
      </c>
      <c r="J19" s="35"/>
      <c r="K19" s="35">
        <v>7.21</v>
      </c>
      <c r="L19" s="38"/>
      <c r="M19" s="38">
        <v>7.06</v>
      </c>
      <c r="N19" s="23">
        <v>20</v>
      </c>
      <c r="O19" s="23">
        <v>30</v>
      </c>
      <c r="P19" s="21">
        <v>240</v>
      </c>
      <c r="Q19" s="23" t="s">
        <v>50</v>
      </c>
      <c r="R19" s="21"/>
      <c r="S19" s="26"/>
      <c r="T19" s="21">
        <v>9</v>
      </c>
      <c r="U19" s="26"/>
      <c r="V19" s="21">
        <f>S19*N19+U19*O19*N19</f>
        <v>0</v>
      </c>
      <c r="W19" s="22">
        <f>S19*D19+U19*E19</f>
        <v>0</v>
      </c>
      <c r="X19" s="40" t="s">
        <v>184</v>
      </c>
    </row>
    <row r="20" spans="1:24" customHeight="1" ht="75.5">
      <c r="A20" s="21"/>
      <c r="B20" s="21" t="s">
        <v>185</v>
      </c>
      <c r="C20" s="21" t="s">
        <v>186</v>
      </c>
      <c r="D20" s="22"/>
      <c r="E20" s="22">
        <v>4320.0</v>
      </c>
      <c r="F20" s="29"/>
      <c r="G20" s="29">
        <v>8.55</v>
      </c>
      <c r="H20" s="32"/>
      <c r="I20" s="32">
        <v>8.12</v>
      </c>
      <c r="J20" s="35"/>
      <c r="K20" s="35">
        <v>7.87</v>
      </c>
      <c r="L20" s="38"/>
      <c r="M20" s="38">
        <v>7.7</v>
      </c>
      <c r="N20" s="23">
        <v>20</v>
      </c>
      <c r="O20" s="23">
        <v>24</v>
      </c>
      <c r="P20" s="21">
        <v>300</v>
      </c>
      <c r="Q20" s="23" t="s">
        <v>50</v>
      </c>
      <c r="R20" s="21"/>
      <c r="S20" s="26"/>
      <c r="T20" s="21">
        <v>39</v>
      </c>
      <c r="U20" s="26"/>
      <c r="V20" s="21">
        <f>S20*N20+U20*O20*N20</f>
        <v>0</v>
      </c>
      <c r="W20" s="22">
        <f>S20*D20+U20*E20</f>
        <v>0</v>
      </c>
      <c r="X20" s="40" t="s">
        <v>187</v>
      </c>
    </row>
    <row r="21" spans="1:24" customHeight="1" ht="75.5">
      <c r="A21" s="21"/>
      <c r="B21" s="21" t="s">
        <v>188</v>
      </c>
      <c r="C21" s="21" t="s">
        <v>189</v>
      </c>
      <c r="D21" s="22"/>
      <c r="E21" s="22">
        <v>4320.0</v>
      </c>
      <c r="F21" s="29"/>
      <c r="G21" s="29">
        <v>8.55</v>
      </c>
      <c r="H21" s="32"/>
      <c r="I21" s="32">
        <v>8.12</v>
      </c>
      <c r="J21" s="35"/>
      <c r="K21" s="35">
        <v>7.87</v>
      </c>
      <c r="L21" s="38"/>
      <c r="M21" s="38">
        <v>7.7</v>
      </c>
      <c r="N21" s="23">
        <v>20</v>
      </c>
      <c r="O21" s="23">
        <v>24</v>
      </c>
      <c r="P21" s="21">
        <v>300</v>
      </c>
      <c r="Q21" s="23" t="s">
        <v>50</v>
      </c>
      <c r="R21" s="21"/>
      <c r="S21" s="26"/>
      <c r="T21" s="21">
        <v>39</v>
      </c>
      <c r="U21" s="26"/>
      <c r="V21" s="21">
        <f>S21*N21+U21*O21*N21</f>
        <v>0</v>
      </c>
      <c r="W21" s="22">
        <f>S21*D21+U21*E21</f>
        <v>0</v>
      </c>
      <c r="X21" s="40" t="s">
        <v>187</v>
      </c>
    </row>
    <row r="22" spans="1:24" customHeight="1" ht="75.5">
      <c r="A22" s="21"/>
      <c r="B22" s="21" t="s">
        <v>190</v>
      </c>
      <c r="C22" s="21" t="s">
        <v>191</v>
      </c>
      <c r="D22" s="22"/>
      <c r="E22" s="22">
        <v>6060.0</v>
      </c>
      <c r="F22" s="29"/>
      <c r="G22" s="29">
        <v>14.39</v>
      </c>
      <c r="H22" s="32"/>
      <c r="I22" s="32">
        <v>13.67</v>
      </c>
      <c r="J22" s="35"/>
      <c r="K22" s="35">
        <v>13.24</v>
      </c>
      <c r="L22" s="38"/>
      <c r="M22" s="38">
        <v>12.95</v>
      </c>
      <c r="N22" s="23">
        <v>20</v>
      </c>
      <c r="O22" s="23">
        <v>20</v>
      </c>
      <c r="P22" s="21">
        <v>500</v>
      </c>
      <c r="Q22" s="23" t="s">
        <v>50</v>
      </c>
      <c r="R22" s="21"/>
      <c r="S22" s="26"/>
      <c r="T22" s="21">
        <v>57</v>
      </c>
      <c r="U22" s="26"/>
      <c r="V22" s="21">
        <f>S22*N22+U22*O22*N22</f>
        <v>0</v>
      </c>
      <c r="W22" s="22">
        <f>S22*D22+U22*E22</f>
        <v>0</v>
      </c>
      <c r="X22" s="40" t="s">
        <v>192</v>
      </c>
    </row>
    <row r="23" spans="1:24" customHeight="1" ht="75.5">
      <c r="A23" s="21"/>
      <c r="B23" s="21" t="s">
        <v>193</v>
      </c>
      <c r="C23" s="21" t="s">
        <v>194</v>
      </c>
      <c r="D23" s="22"/>
      <c r="E23" s="22">
        <v>4248.0</v>
      </c>
      <c r="F23" s="29"/>
      <c r="G23" s="29">
        <v>16.82</v>
      </c>
      <c r="H23" s="32"/>
      <c r="I23" s="32">
        <v>15.98</v>
      </c>
      <c r="J23" s="35"/>
      <c r="K23" s="35">
        <v>15.47</v>
      </c>
      <c r="L23" s="38"/>
      <c r="M23" s="38">
        <v>15.14</v>
      </c>
      <c r="N23" s="23">
        <v>20</v>
      </c>
      <c r="O23" s="23">
        <v>12</v>
      </c>
      <c r="P23" s="21">
        <v>440</v>
      </c>
      <c r="Q23" s="23" t="s">
        <v>50</v>
      </c>
      <c r="R23" s="21"/>
      <c r="S23" s="26"/>
      <c r="T23" s="21">
        <v>74</v>
      </c>
      <c r="U23" s="26"/>
      <c r="V23" s="21">
        <f>S23*N23+U23*O23*N23</f>
        <v>0</v>
      </c>
      <c r="W23" s="22">
        <f>S23*D23+U23*E23</f>
        <v>0</v>
      </c>
      <c r="X23" s="40" t="s">
        <v>195</v>
      </c>
    </row>
    <row r="24" spans="1:24" customHeight="1" ht="75.5">
      <c r="A24" s="21"/>
      <c r="B24" s="21" t="s">
        <v>196</v>
      </c>
      <c r="C24" s="21" t="s">
        <v>197</v>
      </c>
      <c r="D24" s="22"/>
      <c r="E24" s="22">
        <v>4608.0</v>
      </c>
      <c r="F24" s="29"/>
      <c r="G24" s="29">
        <v>18.24</v>
      </c>
      <c r="H24" s="32"/>
      <c r="I24" s="32">
        <v>17.33</v>
      </c>
      <c r="J24" s="35"/>
      <c r="K24" s="35">
        <v>16.78</v>
      </c>
      <c r="L24" s="38"/>
      <c r="M24" s="38">
        <v>16.42</v>
      </c>
      <c r="N24" s="23">
        <v>20</v>
      </c>
      <c r="O24" s="23">
        <v>12</v>
      </c>
      <c r="P24" s="21">
        <v>360</v>
      </c>
      <c r="Q24" s="23" t="s">
        <v>50</v>
      </c>
      <c r="R24" s="21"/>
      <c r="S24" s="26"/>
      <c r="T24" s="21">
        <v>87</v>
      </c>
      <c r="U24" s="26"/>
      <c r="V24" s="21">
        <f>S24*N24+U24*O24*N24</f>
        <v>0</v>
      </c>
      <c r="W24" s="22">
        <f>S24*D24+U24*E24</f>
        <v>0</v>
      </c>
      <c r="X24" s="40" t="s">
        <v>198</v>
      </c>
    </row>
    <row r="25" spans="1:24" customHeight="1" ht="75.5">
      <c r="A25" s="21"/>
      <c r="B25" s="21" t="s">
        <v>199</v>
      </c>
      <c r="C25" s="21" t="s">
        <v>200</v>
      </c>
      <c r="D25" s="22"/>
      <c r="E25" s="22">
        <v>4608.0</v>
      </c>
      <c r="F25" s="29"/>
      <c r="G25" s="29">
        <v>18.24</v>
      </c>
      <c r="H25" s="32"/>
      <c r="I25" s="32">
        <v>17.33</v>
      </c>
      <c r="J25" s="35"/>
      <c r="K25" s="35">
        <v>16.78</v>
      </c>
      <c r="L25" s="38"/>
      <c r="M25" s="38">
        <v>16.42</v>
      </c>
      <c r="N25" s="23">
        <v>20</v>
      </c>
      <c r="O25" s="23">
        <v>12</v>
      </c>
      <c r="P25" s="21">
        <v>440</v>
      </c>
      <c r="Q25" s="23" t="s">
        <v>50</v>
      </c>
      <c r="R25" s="21"/>
      <c r="S25" s="26"/>
      <c r="T25" s="21">
        <v>55</v>
      </c>
      <c r="U25" s="26"/>
      <c r="V25" s="21">
        <f>S25*N25+U25*O25*N25</f>
        <v>0</v>
      </c>
      <c r="W25" s="22">
        <f>S25*D25+U25*E25</f>
        <v>0</v>
      </c>
      <c r="X25" s="40" t="s">
        <v>201</v>
      </c>
    </row>
    <row r="26" spans="1:24" customHeight="1" ht="75.5">
      <c r="A26" s="21"/>
      <c r="B26" s="21" t="s">
        <v>202</v>
      </c>
      <c r="C26" s="21" t="s">
        <v>203</v>
      </c>
      <c r="D26" s="22"/>
      <c r="E26" s="22">
        <v>4248.0</v>
      </c>
      <c r="F26" s="29"/>
      <c r="G26" s="29">
        <v>16.82</v>
      </c>
      <c r="H26" s="32"/>
      <c r="I26" s="32">
        <v>15.98</v>
      </c>
      <c r="J26" s="35"/>
      <c r="K26" s="35">
        <v>15.47</v>
      </c>
      <c r="L26" s="38"/>
      <c r="M26" s="38">
        <v>15.14</v>
      </c>
      <c r="N26" s="23">
        <v>20</v>
      </c>
      <c r="O26" s="23">
        <v>12</v>
      </c>
      <c r="P26" s="21">
        <v>320</v>
      </c>
      <c r="Q26" s="23" t="s">
        <v>50</v>
      </c>
      <c r="R26" s="21"/>
      <c r="S26" s="26"/>
      <c r="T26" s="21">
        <v>32</v>
      </c>
      <c r="U26" s="26"/>
      <c r="V26" s="21">
        <f>S26*N26+U26*O26*N26</f>
        <v>0</v>
      </c>
      <c r="W26" s="22">
        <f>S26*D26+U26*E26</f>
        <v>0</v>
      </c>
      <c r="X26" s="40" t="s">
        <v>204</v>
      </c>
    </row>
    <row r="27" spans="1:24" customHeight="1" ht="75.5">
      <c r="A27" s="21"/>
      <c r="B27" s="21" t="s">
        <v>205</v>
      </c>
      <c r="C27" s="21" t="s">
        <v>206</v>
      </c>
      <c r="D27" s="22"/>
      <c r="E27" s="22">
        <v>4248.0</v>
      </c>
      <c r="F27" s="29"/>
      <c r="G27" s="29">
        <v>16.82</v>
      </c>
      <c r="H27" s="32"/>
      <c r="I27" s="32">
        <v>15.98</v>
      </c>
      <c r="J27" s="35"/>
      <c r="K27" s="35">
        <v>15.47</v>
      </c>
      <c r="L27" s="38"/>
      <c r="M27" s="38">
        <v>15.14</v>
      </c>
      <c r="N27" s="23">
        <v>20</v>
      </c>
      <c r="O27" s="23">
        <v>12</v>
      </c>
      <c r="P27" s="21">
        <v>500</v>
      </c>
      <c r="Q27" s="23" t="s">
        <v>50</v>
      </c>
      <c r="R27" s="21"/>
      <c r="S27" s="26"/>
      <c r="T27" s="21">
        <v>84</v>
      </c>
      <c r="U27" s="26"/>
      <c r="V27" s="21">
        <f>S27*N27+U27*O27*N27</f>
        <v>0</v>
      </c>
      <c r="W27" s="22">
        <f>S27*D27+U27*E27</f>
        <v>0</v>
      </c>
      <c r="X27" s="40" t="s">
        <v>207</v>
      </c>
    </row>
    <row r="28" spans="1:24" customHeight="1" ht="75.5">
      <c r="A28" s="21"/>
      <c r="B28" s="21" t="s">
        <v>208</v>
      </c>
      <c r="C28" s="21" t="s">
        <v>209</v>
      </c>
      <c r="D28" s="22"/>
      <c r="E28" s="22">
        <v>4608.0</v>
      </c>
      <c r="F28" s="29"/>
      <c r="G28" s="29">
        <v>18.24</v>
      </c>
      <c r="H28" s="32"/>
      <c r="I28" s="32">
        <v>17.33</v>
      </c>
      <c r="J28" s="35"/>
      <c r="K28" s="35">
        <v>16.78</v>
      </c>
      <c r="L28" s="38"/>
      <c r="M28" s="38">
        <v>16.42</v>
      </c>
      <c r="N28" s="23">
        <v>20</v>
      </c>
      <c r="O28" s="23">
        <v>12</v>
      </c>
      <c r="P28" s="21">
        <v>300</v>
      </c>
      <c r="Q28" s="23" t="s">
        <v>50</v>
      </c>
      <c r="R28" s="21"/>
      <c r="S28" s="26"/>
      <c r="T28" s="21">
        <v>69</v>
      </c>
      <c r="U28" s="26"/>
      <c r="V28" s="21">
        <f>S28*N28+U28*O28*N28</f>
        <v>0</v>
      </c>
      <c r="W28" s="22">
        <f>S28*D28+U28*E28</f>
        <v>0</v>
      </c>
      <c r="X28" s="40" t="s">
        <v>210</v>
      </c>
    </row>
    <row r="29" spans="1:24" customHeight="1" ht="75.5">
      <c r="A29" s="21"/>
      <c r="B29" s="21" t="s">
        <v>211</v>
      </c>
      <c r="C29" s="21" t="s">
        <v>212</v>
      </c>
      <c r="D29" s="22"/>
      <c r="E29" s="22">
        <v>4248.0</v>
      </c>
      <c r="F29" s="29"/>
      <c r="G29" s="29">
        <v>16.82</v>
      </c>
      <c r="H29" s="32"/>
      <c r="I29" s="32">
        <v>15.98</v>
      </c>
      <c r="J29" s="35"/>
      <c r="K29" s="35">
        <v>15.47</v>
      </c>
      <c r="L29" s="38"/>
      <c r="M29" s="38">
        <v>15.14</v>
      </c>
      <c r="N29" s="23">
        <v>20</v>
      </c>
      <c r="O29" s="23">
        <v>12</v>
      </c>
      <c r="P29" s="21">
        <v>320</v>
      </c>
      <c r="Q29" s="23" t="s">
        <v>50</v>
      </c>
      <c r="R29" s="21"/>
      <c r="S29" s="26"/>
      <c r="T29" s="21">
        <v>71</v>
      </c>
      <c r="U29" s="26"/>
      <c r="V29" s="21">
        <f>S29*N29+U29*O29*N29</f>
        <v>0</v>
      </c>
      <c r="W29" s="22">
        <f>S29*D29+U29*E29</f>
        <v>0</v>
      </c>
      <c r="X29" s="40" t="s">
        <v>213</v>
      </c>
    </row>
    <row r="30" spans="1:24" customHeight="1" ht="75.5">
      <c r="A30" s="21"/>
      <c r="B30" s="21" t="s">
        <v>214</v>
      </c>
      <c r="C30" s="21" t="s">
        <v>215</v>
      </c>
      <c r="D30" s="22"/>
      <c r="E30" s="22">
        <v>4248.0</v>
      </c>
      <c r="F30" s="29"/>
      <c r="G30" s="29">
        <v>16.82</v>
      </c>
      <c r="H30" s="32"/>
      <c r="I30" s="32">
        <v>15.98</v>
      </c>
      <c r="J30" s="35"/>
      <c r="K30" s="35">
        <v>15.47</v>
      </c>
      <c r="L30" s="38"/>
      <c r="M30" s="38">
        <v>15.14</v>
      </c>
      <c r="N30" s="23">
        <v>20</v>
      </c>
      <c r="O30" s="23">
        <v>12</v>
      </c>
      <c r="P30" s="21">
        <v>440</v>
      </c>
      <c r="Q30" s="23" t="s">
        <v>50</v>
      </c>
      <c r="R30" s="21"/>
      <c r="S30" s="26"/>
      <c r="T30" s="21">
        <v>67</v>
      </c>
      <c r="U30" s="26"/>
      <c r="V30" s="21">
        <f>S30*N30+U30*O30*N30</f>
        <v>0</v>
      </c>
      <c r="W30" s="22">
        <f>S30*D30+U30*E30</f>
        <v>0</v>
      </c>
      <c r="X30" s="40" t="s">
        <v>216</v>
      </c>
    </row>
    <row r="31" spans="1:24" customHeight="1" ht="75.5">
      <c r="A31" s="21"/>
      <c r="B31" s="21" t="s">
        <v>217</v>
      </c>
      <c r="C31" s="21" t="s">
        <v>218</v>
      </c>
      <c r="D31" s="22"/>
      <c r="E31" s="22">
        <v>5004.0</v>
      </c>
      <c r="F31" s="29"/>
      <c r="G31" s="29">
        <v>19.81</v>
      </c>
      <c r="H31" s="32"/>
      <c r="I31" s="32">
        <v>18.82</v>
      </c>
      <c r="J31" s="35"/>
      <c r="K31" s="35">
        <v>18.23</v>
      </c>
      <c r="L31" s="38"/>
      <c r="M31" s="38">
        <v>17.83</v>
      </c>
      <c r="N31" s="23">
        <v>20</v>
      </c>
      <c r="O31" s="23">
        <v>12</v>
      </c>
      <c r="P31" s="21">
        <v>422</v>
      </c>
      <c r="Q31" s="23" t="s">
        <v>50</v>
      </c>
      <c r="R31" s="21"/>
      <c r="S31" s="26"/>
      <c r="T31" s="21">
        <v>32</v>
      </c>
      <c r="U31" s="26"/>
      <c r="V31" s="21">
        <f>S31*N31+U31*O31*N31</f>
        <v>0</v>
      </c>
      <c r="W31" s="22">
        <f>S31*D31+U31*E31</f>
        <v>0</v>
      </c>
      <c r="X31" s="40" t="s">
        <v>219</v>
      </c>
    </row>
    <row r="32" spans="1:24" customHeight="1" ht="75.5">
      <c r="A32" s="21"/>
      <c r="B32" s="21" t="s">
        <v>220</v>
      </c>
      <c r="C32" s="21" t="s">
        <v>221</v>
      </c>
      <c r="D32" s="22"/>
      <c r="E32" s="22">
        <v>5004.0</v>
      </c>
      <c r="F32" s="29"/>
      <c r="G32" s="29">
        <v>19.81</v>
      </c>
      <c r="H32" s="32"/>
      <c r="I32" s="32">
        <v>18.82</v>
      </c>
      <c r="J32" s="35"/>
      <c r="K32" s="35">
        <v>18.23</v>
      </c>
      <c r="L32" s="38"/>
      <c r="M32" s="38">
        <v>17.83</v>
      </c>
      <c r="N32" s="23">
        <v>20</v>
      </c>
      <c r="O32" s="23">
        <v>12</v>
      </c>
      <c r="P32" s="21">
        <v>422</v>
      </c>
      <c r="Q32" s="23" t="s">
        <v>50</v>
      </c>
      <c r="R32" s="21"/>
      <c r="S32" s="26"/>
      <c r="T32" s="21">
        <v>19</v>
      </c>
      <c r="U32" s="26"/>
      <c r="V32" s="21">
        <f>S32*N32+U32*O32*N32</f>
        <v>0</v>
      </c>
      <c r="W32" s="22">
        <f>S32*D32+U32*E32</f>
        <v>0</v>
      </c>
      <c r="X32" s="40" t="s">
        <v>222</v>
      </c>
    </row>
    <row r="33" spans="1:24" customHeight="1" ht="75.5">
      <c r="A33" s="21"/>
      <c r="B33" s="21" t="s">
        <v>223</v>
      </c>
      <c r="C33" s="21" t="s">
        <v>224</v>
      </c>
      <c r="D33" s="22"/>
      <c r="E33" s="22">
        <v>5004.0</v>
      </c>
      <c r="F33" s="29"/>
      <c r="G33" s="29">
        <v>19.81</v>
      </c>
      <c r="H33" s="32"/>
      <c r="I33" s="32">
        <v>18.82</v>
      </c>
      <c r="J33" s="35"/>
      <c r="K33" s="35">
        <v>18.23</v>
      </c>
      <c r="L33" s="38"/>
      <c r="M33" s="38">
        <v>17.83</v>
      </c>
      <c r="N33" s="23">
        <v>20</v>
      </c>
      <c r="O33" s="23">
        <v>12</v>
      </c>
      <c r="P33" s="21">
        <v>422</v>
      </c>
      <c r="Q33" s="23" t="s">
        <v>50</v>
      </c>
      <c r="R33" s="21"/>
      <c r="S33" s="26"/>
      <c r="T33" s="21">
        <v>20</v>
      </c>
      <c r="U33" s="26"/>
      <c r="V33" s="21">
        <f>S33*N33+U33*O33*N33</f>
        <v>0</v>
      </c>
      <c r="W33" s="22">
        <f>S33*D33+U33*E33</f>
        <v>0</v>
      </c>
      <c r="X33" s="40" t="s">
        <v>225</v>
      </c>
    </row>
    <row r="34" spans="1:24" customHeight="1" ht="75.5">
      <c r="A34" s="21"/>
      <c r="B34" s="21" t="s">
        <v>226</v>
      </c>
      <c r="C34" s="21" t="s">
        <v>227</v>
      </c>
      <c r="D34" s="22"/>
      <c r="E34" s="22">
        <v>5004.0</v>
      </c>
      <c r="F34" s="29"/>
      <c r="G34" s="29">
        <v>19.81</v>
      </c>
      <c r="H34" s="32"/>
      <c r="I34" s="32">
        <v>18.82</v>
      </c>
      <c r="J34" s="35"/>
      <c r="K34" s="35">
        <v>18.23</v>
      </c>
      <c r="L34" s="38"/>
      <c r="M34" s="38">
        <v>17.83</v>
      </c>
      <c r="N34" s="23">
        <v>20</v>
      </c>
      <c r="O34" s="23">
        <v>12</v>
      </c>
      <c r="P34" s="21">
        <v>422</v>
      </c>
      <c r="Q34" s="23" t="s">
        <v>50</v>
      </c>
      <c r="R34" s="21"/>
      <c r="S34" s="26"/>
      <c r="T34" s="21">
        <v>20</v>
      </c>
      <c r="U34" s="26"/>
      <c r="V34" s="21">
        <f>S34*N34+U34*O34*N34</f>
        <v>0</v>
      </c>
      <c r="W34" s="22">
        <f>S34*D34+U34*E34</f>
        <v>0</v>
      </c>
      <c r="X34" s="40" t="s">
        <v>228</v>
      </c>
    </row>
    <row r="35" spans="1:24" customHeight="1" ht="75.5">
      <c r="A35" s="21"/>
      <c r="B35" s="21" t="s">
        <v>229</v>
      </c>
      <c r="C35" s="21" t="s">
        <v>230</v>
      </c>
      <c r="D35" s="22"/>
      <c r="E35" s="22">
        <v>4680.0</v>
      </c>
      <c r="F35" s="29"/>
      <c r="G35" s="29">
        <v>18.53</v>
      </c>
      <c r="H35" s="32"/>
      <c r="I35" s="32">
        <v>17.6</v>
      </c>
      <c r="J35" s="35"/>
      <c r="K35" s="35">
        <v>17.05</v>
      </c>
      <c r="L35" s="38"/>
      <c r="M35" s="38">
        <v>16.68</v>
      </c>
      <c r="N35" s="23">
        <v>20</v>
      </c>
      <c r="O35" s="23">
        <v>12</v>
      </c>
      <c r="P35" s="21">
        <v>600</v>
      </c>
      <c r="Q35" s="23" t="s">
        <v>50</v>
      </c>
      <c r="R35" s="21"/>
      <c r="S35" s="26"/>
      <c r="T35" s="21">
        <v>29</v>
      </c>
      <c r="U35" s="26"/>
      <c r="V35" s="21">
        <f>S35*N35+U35*O35*N35</f>
        <v>0</v>
      </c>
      <c r="W35" s="22">
        <f>S35*D35+U35*E35</f>
        <v>0</v>
      </c>
      <c r="X35" s="40" t="s">
        <v>231</v>
      </c>
    </row>
    <row r="36" spans="1:24" customHeight="1" ht="75.5">
      <c r="A36" s="21"/>
      <c r="B36" s="21" t="s">
        <v>232</v>
      </c>
      <c r="C36" s="21" t="s">
        <v>233</v>
      </c>
      <c r="D36" s="22"/>
      <c r="E36" s="22">
        <v>4680.0</v>
      </c>
      <c r="F36" s="29"/>
      <c r="G36" s="29">
        <v>18.53</v>
      </c>
      <c r="H36" s="32"/>
      <c r="I36" s="32">
        <v>17.6</v>
      </c>
      <c r="J36" s="35"/>
      <c r="K36" s="35">
        <v>17.05</v>
      </c>
      <c r="L36" s="38"/>
      <c r="M36" s="38">
        <v>16.68</v>
      </c>
      <c r="N36" s="23">
        <v>20</v>
      </c>
      <c r="O36" s="23">
        <v>12</v>
      </c>
      <c r="P36" s="21">
        <v>800</v>
      </c>
      <c r="Q36" s="23" t="s">
        <v>50</v>
      </c>
      <c r="R36" s="21"/>
      <c r="S36" s="26"/>
      <c r="T36" s="21">
        <v>48</v>
      </c>
      <c r="U36" s="26"/>
      <c r="V36" s="21">
        <f>S36*N36+U36*O36*N36</f>
        <v>0</v>
      </c>
      <c r="W36" s="22">
        <f>S36*D36+U36*E36</f>
        <v>0</v>
      </c>
      <c r="X36" s="40"/>
    </row>
    <row r="37" spans="1:24" customHeight="1" ht="75.5">
      <c r="A37" s="21"/>
      <c r="B37" s="21" t="s">
        <v>234</v>
      </c>
      <c r="C37" s="21" t="s">
        <v>233</v>
      </c>
      <c r="D37" s="22"/>
      <c r="E37" s="22">
        <v>4680.0</v>
      </c>
      <c r="F37" s="29"/>
      <c r="G37" s="29">
        <v>18.53</v>
      </c>
      <c r="H37" s="32"/>
      <c r="I37" s="32">
        <v>17.6</v>
      </c>
      <c r="J37" s="35"/>
      <c r="K37" s="35">
        <v>17.05</v>
      </c>
      <c r="L37" s="38"/>
      <c r="M37" s="38">
        <v>16.68</v>
      </c>
      <c r="N37" s="23">
        <v>20</v>
      </c>
      <c r="O37" s="23">
        <v>12</v>
      </c>
      <c r="P37" s="21">
        <v>800</v>
      </c>
      <c r="Q37" s="23" t="s">
        <v>50</v>
      </c>
      <c r="R37" s="21"/>
      <c r="S37" s="26"/>
      <c r="T37" s="21">
        <v>50</v>
      </c>
      <c r="U37" s="26"/>
      <c r="V37" s="21">
        <f>S37*N37+U37*O37*N37</f>
        <v>0</v>
      </c>
      <c r="W37" s="22">
        <f>S37*D37+U37*E37</f>
        <v>0</v>
      </c>
      <c r="X37" s="40" t="s">
        <v>235</v>
      </c>
    </row>
    <row r="38" spans="1:24" customHeight="1" ht="75.5">
      <c r="A38" s="21"/>
      <c r="B38" s="21" t="s">
        <v>236</v>
      </c>
      <c r="C38" s="21" t="s">
        <v>237</v>
      </c>
      <c r="D38" s="22"/>
      <c r="E38" s="22">
        <v>3924.0</v>
      </c>
      <c r="F38" s="29"/>
      <c r="G38" s="29">
        <v>16.35</v>
      </c>
      <c r="H38" s="32"/>
      <c r="I38" s="32">
        <v>15.53</v>
      </c>
      <c r="J38" s="35"/>
      <c r="K38" s="35">
        <v>15.04</v>
      </c>
      <c r="L38" s="38"/>
      <c r="M38" s="38">
        <v>14.72</v>
      </c>
      <c r="N38" s="23">
        <v>20</v>
      </c>
      <c r="O38" s="23">
        <v>12</v>
      </c>
      <c r="P38" s="21">
        <v>694</v>
      </c>
      <c r="Q38" s="23" t="s">
        <v>50</v>
      </c>
      <c r="R38" s="21"/>
      <c r="S38" s="26"/>
      <c r="T38" s="21">
        <v>5</v>
      </c>
      <c r="U38" s="26"/>
      <c r="V38" s="21">
        <f>S38*N38+U38*O38*N38</f>
        <v>0</v>
      </c>
      <c r="W38" s="22">
        <f>S38*D38+U38*E38</f>
        <v>0</v>
      </c>
      <c r="X38" s="40" t="s">
        <v>238</v>
      </c>
    </row>
    <row r="39" spans="1:24" customHeight="1" ht="75.5">
      <c r="A39" s="21"/>
      <c r="B39" s="21" t="s">
        <v>239</v>
      </c>
      <c r="C39" s="21" t="s">
        <v>240</v>
      </c>
      <c r="D39" s="22"/>
      <c r="E39" s="22">
        <v>3924.0</v>
      </c>
      <c r="F39" s="29"/>
      <c r="G39" s="29">
        <v>16.35</v>
      </c>
      <c r="H39" s="32"/>
      <c r="I39" s="32">
        <v>15.53</v>
      </c>
      <c r="J39" s="35"/>
      <c r="K39" s="35">
        <v>15.04</v>
      </c>
      <c r="L39" s="38"/>
      <c r="M39" s="38">
        <v>14.72</v>
      </c>
      <c r="N39" s="23">
        <v>20</v>
      </c>
      <c r="O39" s="23">
        <v>12</v>
      </c>
      <c r="P39" s="21">
        <v>560</v>
      </c>
      <c r="Q39" s="23" t="s">
        <v>50</v>
      </c>
      <c r="R39" s="21"/>
      <c r="S39" s="26"/>
      <c r="T39" s="21">
        <v>9</v>
      </c>
      <c r="U39" s="26"/>
      <c r="V39" s="21">
        <f>S39*N39+U39*O39*N39</f>
        <v>0</v>
      </c>
      <c r="W39" s="22">
        <f>S39*D39+U39*E39</f>
        <v>0</v>
      </c>
      <c r="X39" s="40" t="s">
        <v>241</v>
      </c>
    </row>
    <row r="40" spans="1:24" customHeight="1" ht="75.5">
      <c r="A40" s="21"/>
      <c r="B40" s="21" t="s">
        <v>242</v>
      </c>
      <c r="C40" s="21" t="s">
        <v>243</v>
      </c>
      <c r="D40" s="22"/>
      <c r="E40" s="22">
        <v>4068.0</v>
      </c>
      <c r="F40" s="29"/>
      <c r="G40" s="29">
        <v>16.95</v>
      </c>
      <c r="H40" s="32"/>
      <c r="I40" s="32">
        <v>16.1</v>
      </c>
      <c r="J40" s="35"/>
      <c r="K40" s="35">
        <v>15.59</v>
      </c>
      <c r="L40" s="38"/>
      <c r="M40" s="38">
        <v>15.26</v>
      </c>
      <c r="N40" s="23">
        <v>20</v>
      </c>
      <c r="O40" s="23">
        <v>12</v>
      </c>
      <c r="P40" s="21">
        <v>560</v>
      </c>
      <c r="Q40" s="23" t="s">
        <v>50</v>
      </c>
      <c r="R40" s="21"/>
      <c r="S40" s="26"/>
      <c r="T40" s="21">
        <v>6</v>
      </c>
      <c r="U40" s="26"/>
      <c r="V40" s="21">
        <f>S40*N40+U40*O40*N40</f>
        <v>0</v>
      </c>
      <c r="W40" s="22">
        <f>S40*D40+U40*E40</f>
        <v>0</v>
      </c>
      <c r="X40" s="40" t="s">
        <v>244</v>
      </c>
    </row>
    <row r="41" spans="1:24" customHeight="1" ht="75.5">
      <c r="A41" s="21"/>
      <c r="B41" s="21" t="s">
        <v>245</v>
      </c>
      <c r="C41" s="21" t="s">
        <v>246</v>
      </c>
      <c r="D41" s="22"/>
      <c r="E41" s="22">
        <v>3924.0</v>
      </c>
      <c r="F41" s="29"/>
      <c r="G41" s="29">
        <v>16.35</v>
      </c>
      <c r="H41" s="32"/>
      <c r="I41" s="32">
        <v>15.53</v>
      </c>
      <c r="J41" s="35"/>
      <c r="K41" s="35">
        <v>15.04</v>
      </c>
      <c r="L41" s="38"/>
      <c r="M41" s="38">
        <v>14.72</v>
      </c>
      <c r="N41" s="23">
        <v>20</v>
      </c>
      <c r="O41" s="23">
        <v>12</v>
      </c>
      <c r="P41" s="21">
        <v>560</v>
      </c>
      <c r="Q41" s="23" t="s">
        <v>50</v>
      </c>
      <c r="R41" s="21"/>
      <c r="S41" s="26"/>
      <c r="T41" s="21">
        <v>6</v>
      </c>
      <c r="U41" s="26"/>
      <c r="V41" s="21">
        <f>S41*N41+U41*O41*N41</f>
        <v>0</v>
      </c>
      <c r="W41" s="22">
        <f>S41*D41+U41*E41</f>
        <v>0</v>
      </c>
      <c r="X41" s="40" t="s">
        <v>247</v>
      </c>
    </row>
    <row r="42" spans="1:24" customHeight="1" ht="75.5">
      <c r="A42" s="21"/>
      <c r="B42" s="21" t="s">
        <v>248</v>
      </c>
      <c r="C42" s="21" t="s">
        <v>249</v>
      </c>
      <c r="D42" s="22"/>
      <c r="E42" s="22">
        <v>4140.0</v>
      </c>
      <c r="F42" s="29"/>
      <c r="G42" s="29">
        <v>17.25</v>
      </c>
      <c r="H42" s="32"/>
      <c r="I42" s="32">
        <v>16.39</v>
      </c>
      <c r="J42" s="35"/>
      <c r="K42" s="35">
        <v>15.87</v>
      </c>
      <c r="L42" s="38"/>
      <c r="M42" s="38">
        <v>15.53</v>
      </c>
      <c r="N42" s="23">
        <v>20</v>
      </c>
      <c r="O42" s="23">
        <v>12</v>
      </c>
      <c r="P42" s="21">
        <v>420</v>
      </c>
      <c r="Q42" s="23" t="s">
        <v>50</v>
      </c>
      <c r="R42" s="21"/>
      <c r="S42" s="26"/>
      <c r="T42" s="21">
        <v>1</v>
      </c>
      <c r="U42" s="26"/>
      <c r="V42" s="21">
        <f>S42*N42+U42*O42*N42</f>
        <v>0</v>
      </c>
      <c r="W42" s="22">
        <f>S42*D42+U42*E42</f>
        <v>0</v>
      </c>
      <c r="X42" s="40" t="s">
        <v>250</v>
      </c>
    </row>
    <row r="43" spans="1:24" customHeight="1" ht="75.5">
      <c r="A43" s="21"/>
      <c r="B43" s="21" t="s">
        <v>251</v>
      </c>
      <c r="C43" s="21" t="s">
        <v>252</v>
      </c>
      <c r="D43" s="22"/>
      <c r="E43" s="22">
        <v>4140.0</v>
      </c>
      <c r="F43" s="29"/>
      <c r="G43" s="29">
        <v>17.25</v>
      </c>
      <c r="H43" s="32"/>
      <c r="I43" s="32">
        <v>16.39</v>
      </c>
      <c r="J43" s="35"/>
      <c r="K43" s="35">
        <v>15.87</v>
      </c>
      <c r="L43" s="38"/>
      <c r="M43" s="38">
        <v>15.53</v>
      </c>
      <c r="N43" s="23">
        <v>20</v>
      </c>
      <c r="O43" s="23">
        <v>12</v>
      </c>
      <c r="P43" s="21">
        <v>560</v>
      </c>
      <c r="Q43" s="23" t="s">
        <v>50</v>
      </c>
      <c r="R43" s="21"/>
      <c r="S43" s="26"/>
      <c r="T43" s="21">
        <v>7</v>
      </c>
      <c r="U43" s="26"/>
      <c r="V43" s="21">
        <f>S43*N43+U43*O43*N43</f>
        <v>0</v>
      </c>
      <c r="W43" s="22">
        <f>S43*D43+U43*E43</f>
        <v>0</v>
      </c>
      <c r="X43" s="40" t="s">
        <v>253</v>
      </c>
    </row>
    <row r="44" spans="1:24" customHeight="1" ht="75.5">
      <c r="A44" s="21"/>
      <c r="B44" s="21" t="s">
        <v>254</v>
      </c>
      <c r="C44" s="21" t="s">
        <v>255</v>
      </c>
      <c r="D44" s="22"/>
      <c r="E44" s="22">
        <v>4320.0</v>
      </c>
      <c r="F44" s="29"/>
      <c r="G44" s="29">
        <v>36.0</v>
      </c>
      <c r="H44" s="32"/>
      <c r="I44" s="32">
        <v>34.2</v>
      </c>
      <c r="J44" s="35"/>
      <c r="K44" s="35">
        <v>33.12</v>
      </c>
      <c r="L44" s="38"/>
      <c r="M44" s="38">
        <v>32.4</v>
      </c>
      <c r="N44" s="23">
        <v>1</v>
      </c>
      <c r="O44" s="23">
        <v>120</v>
      </c>
      <c r="P44" s="21">
        <v>75</v>
      </c>
      <c r="Q44" s="23" t="s">
        <v>50</v>
      </c>
      <c r="R44" s="21"/>
      <c r="S44" s="26"/>
      <c r="T44" s="21">
        <v>31</v>
      </c>
      <c r="U44" s="26"/>
      <c r="V44" s="21">
        <f>S44*N44+U44*O44*N44</f>
        <v>0</v>
      </c>
      <c r="W44" s="22">
        <f>S44*D44+U44*E44</f>
        <v>0</v>
      </c>
      <c r="X44" s="40" t="s">
        <v>256</v>
      </c>
    </row>
    <row r="45" spans="1:24" customHeight="1" ht="75.5">
      <c r="A45" s="21"/>
      <c r="B45" s="21" t="s">
        <v>257</v>
      </c>
      <c r="C45" s="21" t="s">
        <v>258</v>
      </c>
      <c r="D45" s="22"/>
      <c r="E45" s="22">
        <v>6048.0</v>
      </c>
      <c r="F45" s="29"/>
      <c r="G45" s="29">
        <v>21.0</v>
      </c>
      <c r="H45" s="32"/>
      <c r="I45" s="32">
        <v>19.95</v>
      </c>
      <c r="J45" s="35"/>
      <c r="K45" s="35">
        <v>19.32</v>
      </c>
      <c r="L45" s="38"/>
      <c r="M45" s="38">
        <v>18.9</v>
      </c>
      <c r="N45" s="23">
        <v>12</v>
      </c>
      <c r="O45" s="23">
        <v>24</v>
      </c>
      <c r="P45" s="21">
        <v>264</v>
      </c>
      <c r="Q45" s="23"/>
      <c r="R45" s="21"/>
      <c r="S45" s="26"/>
      <c r="T45" s="21">
        <v>1</v>
      </c>
      <c r="U45" s="26"/>
      <c r="V45" s="21">
        <f>S45*N45+U45*O45*N45</f>
        <v>0</v>
      </c>
      <c r="W45" s="22">
        <f>S45*D45+U45*E45</f>
        <v>0</v>
      </c>
      <c r="X45" s="40"/>
    </row>
    <row r="46" spans="1:24" customHeight="1" ht="75.5">
      <c r="A46" s="21"/>
      <c r="B46" s="21" t="s">
        <v>259</v>
      </c>
      <c r="C46" s="21" t="s">
        <v>260</v>
      </c>
      <c r="D46" s="22"/>
      <c r="E46" s="22">
        <v>6048.0</v>
      </c>
      <c r="F46" s="29"/>
      <c r="G46" s="29">
        <v>21.0</v>
      </c>
      <c r="H46" s="32"/>
      <c r="I46" s="32">
        <v>19.95</v>
      </c>
      <c r="J46" s="35"/>
      <c r="K46" s="35">
        <v>19.32</v>
      </c>
      <c r="L46" s="38"/>
      <c r="M46" s="38">
        <v>18.9</v>
      </c>
      <c r="N46" s="23">
        <v>12</v>
      </c>
      <c r="O46" s="23">
        <v>24</v>
      </c>
      <c r="P46" s="21">
        <v>264</v>
      </c>
      <c r="Q46" s="23"/>
      <c r="R46" s="21"/>
      <c r="S46" s="26"/>
      <c r="T46" s="21">
        <v>3</v>
      </c>
      <c r="U46" s="26"/>
      <c r="V46" s="21">
        <f>S46*N46+U46*O46*N46</f>
        <v>0</v>
      </c>
      <c r="W46" s="22">
        <f>S46*D46+U46*E46</f>
        <v>0</v>
      </c>
      <c r="X46" s="40"/>
    </row>
    <row r="47" spans="1:24" customHeight="1" ht="75.5">
      <c r="A47" s="21"/>
      <c r="B47" s="21" t="s">
        <v>261</v>
      </c>
      <c r="C47" s="21" t="s">
        <v>262</v>
      </c>
      <c r="D47" s="22"/>
      <c r="E47" s="22">
        <v>5544.0</v>
      </c>
      <c r="F47" s="29"/>
      <c r="G47" s="29">
        <v>19.25</v>
      </c>
      <c r="H47" s="32"/>
      <c r="I47" s="32">
        <v>18.29</v>
      </c>
      <c r="J47" s="35"/>
      <c r="K47" s="35">
        <v>17.71</v>
      </c>
      <c r="L47" s="38"/>
      <c r="M47" s="38">
        <v>17.33</v>
      </c>
      <c r="N47" s="23">
        <v>12</v>
      </c>
      <c r="O47" s="23">
        <v>24</v>
      </c>
      <c r="P47" s="21">
        <v>180</v>
      </c>
      <c r="Q47" s="23"/>
      <c r="R47" s="21"/>
      <c r="S47" s="26"/>
      <c r="T47" s="21">
        <v>2</v>
      </c>
      <c r="U47" s="26"/>
      <c r="V47" s="21">
        <f>S47*N47+U47*O47*N47</f>
        <v>0</v>
      </c>
      <c r="W47" s="22">
        <f>S47*D47+U47*E47</f>
        <v>0</v>
      </c>
      <c r="X47" s="40" t="s">
        <v>263</v>
      </c>
    </row>
    <row r="48" spans="1:24" customHeight="1" ht="75.5">
      <c r="A48" s="21"/>
      <c r="B48" s="21" t="s">
        <v>264</v>
      </c>
      <c r="C48" s="21" t="s">
        <v>265</v>
      </c>
      <c r="D48" s="22"/>
      <c r="E48" s="22">
        <v>5544.0</v>
      </c>
      <c r="F48" s="29"/>
      <c r="G48" s="29">
        <v>19.25</v>
      </c>
      <c r="H48" s="32"/>
      <c r="I48" s="32">
        <v>18.29</v>
      </c>
      <c r="J48" s="35"/>
      <c r="K48" s="35">
        <v>17.71</v>
      </c>
      <c r="L48" s="38"/>
      <c r="M48" s="38">
        <v>17.33</v>
      </c>
      <c r="N48" s="23">
        <v>12</v>
      </c>
      <c r="O48" s="23">
        <v>24</v>
      </c>
      <c r="P48" s="21">
        <v>180</v>
      </c>
      <c r="Q48" s="23"/>
      <c r="R48" s="21"/>
      <c r="S48" s="26"/>
      <c r="T48" s="21">
        <v>13</v>
      </c>
      <c r="U48" s="26"/>
      <c r="V48" s="21">
        <f>S48*N48+U48*O48*N48</f>
        <v>0</v>
      </c>
      <c r="W48" s="22">
        <f>S48*D48+U48*E48</f>
        <v>0</v>
      </c>
      <c r="X48" s="40" t="s">
        <v>266</v>
      </c>
    </row>
    <row r="49" spans="1:24" customHeight="1" ht="75.5">
      <c r="A49" s="21"/>
      <c r="B49" s="21" t="s">
        <v>267</v>
      </c>
      <c r="C49" s="21" t="s">
        <v>268</v>
      </c>
      <c r="D49" s="22"/>
      <c r="E49" s="22">
        <v>5544.0</v>
      </c>
      <c r="F49" s="29"/>
      <c r="G49" s="29">
        <v>19.25</v>
      </c>
      <c r="H49" s="32"/>
      <c r="I49" s="32">
        <v>18.29</v>
      </c>
      <c r="J49" s="35"/>
      <c r="K49" s="35">
        <v>17.71</v>
      </c>
      <c r="L49" s="38"/>
      <c r="M49" s="38">
        <v>17.33</v>
      </c>
      <c r="N49" s="23">
        <v>12</v>
      </c>
      <c r="O49" s="23">
        <v>24</v>
      </c>
      <c r="P49" s="21">
        <v>180</v>
      </c>
      <c r="Q49" s="23"/>
      <c r="R49" s="21"/>
      <c r="S49" s="26"/>
      <c r="T49" s="21">
        <v>6</v>
      </c>
      <c r="U49" s="26"/>
      <c r="V49" s="21">
        <f>S49*N49+U49*O49*N49</f>
        <v>0</v>
      </c>
      <c r="W49" s="22">
        <f>S49*D49+U49*E49</f>
        <v>0</v>
      </c>
      <c r="X49" s="40" t="s">
        <v>269</v>
      </c>
    </row>
    <row r="50" spans="1:24" customHeight="1" ht="75.5">
      <c r="A50" s="21"/>
      <c r="B50" s="21" t="s">
        <v>270</v>
      </c>
      <c r="C50" s="21" t="s">
        <v>271</v>
      </c>
      <c r="D50" s="22"/>
      <c r="E50" s="22">
        <v>5544.0</v>
      </c>
      <c r="F50" s="29"/>
      <c r="G50" s="29">
        <v>19.25</v>
      </c>
      <c r="H50" s="32"/>
      <c r="I50" s="32">
        <v>18.29</v>
      </c>
      <c r="J50" s="35"/>
      <c r="K50" s="35">
        <v>17.71</v>
      </c>
      <c r="L50" s="38"/>
      <c r="M50" s="38">
        <v>17.33</v>
      </c>
      <c r="N50" s="23">
        <v>12</v>
      </c>
      <c r="O50" s="23">
        <v>24</v>
      </c>
      <c r="P50" s="21">
        <v>180</v>
      </c>
      <c r="Q50" s="23"/>
      <c r="R50" s="21"/>
      <c r="S50" s="26"/>
      <c r="T50" s="21">
        <v>18</v>
      </c>
      <c r="U50" s="26"/>
      <c r="V50" s="21">
        <f>S50*N50+U50*O50*N50</f>
        <v>0</v>
      </c>
      <c r="W50" s="22">
        <f>S50*D50+U50*E50</f>
        <v>0</v>
      </c>
      <c r="X50" s="40" t="s">
        <v>272</v>
      </c>
    </row>
    <row r="51" spans="1:24" customHeight="1" ht="75.5">
      <c r="A51" s="21"/>
      <c r="B51" s="21" t="s">
        <v>273</v>
      </c>
      <c r="C51" s="21" t="s">
        <v>274</v>
      </c>
      <c r="D51" s="22"/>
      <c r="E51" s="22">
        <v>5544.0</v>
      </c>
      <c r="F51" s="29"/>
      <c r="G51" s="29">
        <v>19.25</v>
      </c>
      <c r="H51" s="32"/>
      <c r="I51" s="32">
        <v>18.29</v>
      </c>
      <c r="J51" s="35"/>
      <c r="K51" s="35">
        <v>17.71</v>
      </c>
      <c r="L51" s="38"/>
      <c r="M51" s="38">
        <v>17.33</v>
      </c>
      <c r="N51" s="23">
        <v>12</v>
      </c>
      <c r="O51" s="23">
        <v>24</v>
      </c>
      <c r="P51" s="21">
        <v>180</v>
      </c>
      <c r="Q51" s="23"/>
      <c r="R51" s="21"/>
      <c r="S51" s="26"/>
      <c r="T51" s="21">
        <v>9</v>
      </c>
      <c r="U51" s="26"/>
      <c r="V51" s="21">
        <f>S51*N51+U51*O51*N51</f>
        <v>0</v>
      </c>
      <c r="W51" s="22">
        <f>S51*D51+U51*E51</f>
        <v>0</v>
      </c>
      <c r="X51" s="40" t="s">
        <v>275</v>
      </c>
    </row>
    <row r="52" spans="1:24" customHeight="1" ht="75.5">
      <c r="A52" s="21"/>
      <c r="B52" s="21" t="s">
        <v>276</v>
      </c>
      <c r="C52" s="21" t="s">
        <v>277</v>
      </c>
      <c r="D52" s="22"/>
      <c r="E52" s="22">
        <v>5544.0</v>
      </c>
      <c r="F52" s="29"/>
      <c r="G52" s="29">
        <v>19.25</v>
      </c>
      <c r="H52" s="32"/>
      <c r="I52" s="32">
        <v>18.29</v>
      </c>
      <c r="J52" s="35"/>
      <c r="K52" s="35">
        <v>17.71</v>
      </c>
      <c r="L52" s="38"/>
      <c r="M52" s="38">
        <v>17.33</v>
      </c>
      <c r="N52" s="23">
        <v>12</v>
      </c>
      <c r="O52" s="23">
        <v>24</v>
      </c>
      <c r="P52" s="21">
        <v>180</v>
      </c>
      <c r="Q52" s="23"/>
      <c r="R52" s="21"/>
      <c r="S52" s="26"/>
      <c r="T52" s="21">
        <v>6</v>
      </c>
      <c r="U52" s="26"/>
      <c r="V52" s="21">
        <f>S52*N52+U52*O52*N52</f>
        <v>0</v>
      </c>
      <c r="W52" s="22">
        <f>S52*D52+U52*E52</f>
        <v>0</v>
      </c>
      <c r="X52" s="40" t="s">
        <v>278</v>
      </c>
    </row>
    <row r="53" spans="1:24" customHeight="1" ht="75.5">
      <c r="A53" s="21"/>
      <c r="B53" s="21" t="s">
        <v>279</v>
      </c>
      <c r="C53" s="21" t="s">
        <v>280</v>
      </c>
      <c r="D53" s="22"/>
      <c r="E53" s="22">
        <v>7560.0</v>
      </c>
      <c r="F53" s="29"/>
      <c r="G53" s="29">
        <v>10.5</v>
      </c>
      <c r="H53" s="32"/>
      <c r="I53" s="32">
        <v>9.98</v>
      </c>
      <c r="J53" s="35"/>
      <c r="K53" s="35">
        <v>9.66</v>
      </c>
      <c r="L53" s="38"/>
      <c r="M53" s="38">
        <v>9.45</v>
      </c>
      <c r="N53" s="23">
        <v>30</v>
      </c>
      <c r="O53" s="23">
        <v>24</v>
      </c>
      <c r="P53" s="21">
        <v>700</v>
      </c>
      <c r="Q53" s="23"/>
      <c r="R53" s="21"/>
      <c r="S53" s="26"/>
      <c r="T53" s="21">
        <v>1</v>
      </c>
      <c r="U53" s="26"/>
      <c r="V53" s="21">
        <f>S53*N53+U53*O53*N53</f>
        <v>0</v>
      </c>
      <c r="W53" s="22">
        <f>S53*D53+U53*E53</f>
        <v>0</v>
      </c>
      <c r="X53" s="40" t="s">
        <v>281</v>
      </c>
    </row>
    <row r="54" spans="1:24" customHeight="1" ht="75.5">
      <c r="A54" s="21"/>
      <c r="B54" s="21" t="s">
        <v>282</v>
      </c>
      <c r="C54" s="21" t="s">
        <v>283</v>
      </c>
      <c r="D54" s="22"/>
      <c r="E54" s="22">
        <v>6300.0</v>
      </c>
      <c r="F54" s="29"/>
      <c r="G54" s="29">
        <v>10.5</v>
      </c>
      <c r="H54" s="32"/>
      <c r="I54" s="32">
        <v>9.98</v>
      </c>
      <c r="J54" s="35"/>
      <c r="K54" s="35">
        <v>9.66</v>
      </c>
      <c r="L54" s="38"/>
      <c r="M54" s="38">
        <v>9.45</v>
      </c>
      <c r="N54" s="23">
        <v>20</v>
      </c>
      <c r="O54" s="23">
        <v>30</v>
      </c>
      <c r="P54" s="21">
        <v>391</v>
      </c>
      <c r="Q54" s="23"/>
      <c r="R54" s="21"/>
      <c r="S54" s="26"/>
      <c r="T54" s="21">
        <v>6</v>
      </c>
      <c r="U54" s="26"/>
      <c r="V54" s="21">
        <f>S54*N54+U54*O54*N54</f>
        <v>0</v>
      </c>
      <c r="W54" s="22">
        <f>S54*D54+U54*E54</f>
        <v>0</v>
      </c>
      <c r="X54" s="40" t="s">
        <v>284</v>
      </c>
    </row>
    <row r="55" spans="1:24" customHeight="1" ht="75.5">
      <c r="A55" s="21"/>
      <c r="B55" s="21" t="s">
        <v>285</v>
      </c>
      <c r="C55" s="21" t="s">
        <v>286</v>
      </c>
      <c r="D55" s="22"/>
      <c r="E55" s="22">
        <v>4536.0</v>
      </c>
      <c r="F55" s="29"/>
      <c r="G55" s="29">
        <v>18.9</v>
      </c>
      <c r="H55" s="32"/>
      <c r="I55" s="32">
        <v>17.96</v>
      </c>
      <c r="J55" s="35"/>
      <c r="K55" s="35">
        <v>17.39</v>
      </c>
      <c r="L55" s="38"/>
      <c r="M55" s="38">
        <v>17.01</v>
      </c>
      <c r="N55" s="23">
        <v>20</v>
      </c>
      <c r="O55" s="23">
        <v>12</v>
      </c>
      <c r="P55" s="21">
        <v>360</v>
      </c>
      <c r="Q55" s="23"/>
      <c r="R55" s="21"/>
      <c r="S55" s="26"/>
      <c r="T55" s="21">
        <v>1</v>
      </c>
      <c r="U55" s="26"/>
      <c r="V55" s="21">
        <f>S55*N55+U55*O55*N55</f>
        <v>0</v>
      </c>
      <c r="W55" s="22">
        <f>S55*D55+U55*E55</f>
        <v>0</v>
      </c>
      <c r="X55" s="40" t="s">
        <v>287</v>
      </c>
    </row>
    <row r="56" spans="1:24" customHeight="1" ht="75.5">
      <c r="A56" s="21"/>
      <c r="B56" s="21" t="s">
        <v>288</v>
      </c>
      <c r="C56" s="21" t="s">
        <v>289</v>
      </c>
      <c r="D56" s="22"/>
      <c r="E56" s="22">
        <v>4536.0</v>
      </c>
      <c r="F56" s="29"/>
      <c r="G56" s="29">
        <v>18.9</v>
      </c>
      <c r="H56" s="32"/>
      <c r="I56" s="32">
        <v>17.96</v>
      </c>
      <c r="J56" s="35"/>
      <c r="K56" s="35">
        <v>17.39</v>
      </c>
      <c r="L56" s="38"/>
      <c r="M56" s="38">
        <v>17.01</v>
      </c>
      <c r="N56" s="23">
        <v>20</v>
      </c>
      <c r="O56" s="23">
        <v>12</v>
      </c>
      <c r="P56" s="21">
        <v>360</v>
      </c>
      <c r="Q56" s="23"/>
      <c r="R56" s="21"/>
      <c r="S56" s="26"/>
      <c r="T56" s="21">
        <v>1</v>
      </c>
      <c r="U56" s="26"/>
      <c r="V56" s="21">
        <f>S56*N56+U56*O56*N56</f>
        <v>0</v>
      </c>
      <c r="W56" s="22">
        <f>S56*D56+U56*E56</f>
        <v>0</v>
      </c>
      <c r="X56" s="40" t="s">
        <v>290</v>
      </c>
    </row>
    <row r="57" spans="1:24" customHeight="1" ht="75.5">
      <c r="A57" s="21"/>
      <c r="B57" s="21" t="s">
        <v>291</v>
      </c>
      <c r="C57" s="21" t="s">
        <v>292</v>
      </c>
      <c r="D57" s="22"/>
      <c r="E57" s="22">
        <v>4536.0</v>
      </c>
      <c r="F57" s="29"/>
      <c r="G57" s="29">
        <v>18.9</v>
      </c>
      <c r="H57" s="32"/>
      <c r="I57" s="32">
        <v>17.96</v>
      </c>
      <c r="J57" s="35"/>
      <c r="K57" s="35">
        <v>17.39</v>
      </c>
      <c r="L57" s="38"/>
      <c r="M57" s="38">
        <v>17.01</v>
      </c>
      <c r="N57" s="23">
        <v>20</v>
      </c>
      <c r="O57" s="23">
        <v>12</v>
      </c>
      <c r="P57" s="21">
        <v>460</v>
      </c>
      <c r="Q57" s="23"/>
      <c r="R57" s="21"/>
      <c r="S57" s="26"/>
      <c r="T57" s="21">
        <v>22</v>
      </c>
      <c r="U57" s="26"/>
      <c r="V57" s="21">
        <f>S57*N57+U57*O57*N57</f>
        <v>0</v>
      </c>
      <c r="W57" s="22">
        <f>S57*D57+U57*E57</f>
        <v>0</v>
      </c>
      <c r="X57" s="40" t="s">
        <v>293</v>
      </c>
    </row>
    <row r="58" spans="1:24" customHeight="1" ht="75.5">
      <c r="A58" s="21"/>
      <c r="B58" s="21" t="s">
        <v>294</v>
      </c>
      <c r="C58" s="21" t="s">
        <v>295</v>
      </c>
      <c r="D58" s="22"/>
      <c r="E58" s="22">
        <v>4536.0</v>
      </c>
      <c r="F58" s="29"/>
      <c r="G58" s="29">
        <v>18.9</v>
      </c>
      <c r="H58" s="32"/>
      <c r="I58" s="32">
        <v>17.96</v>
      </c>
      <c r="J58" s="35"/>
      <c r="K58" s="35">
        <v>17.39</v>
      </c>
      <c r="L58" s="38"/>
      <c r="M58" s="38">
        <v>17.01</v>
      </c>
      <c r="N58" s="23">
        <v>20</v>
      </c>
      <c r="O58" s="23">
        <v>12</v>
      </c>
      <c r="P58" s="21">
        <v>600</v>
      </c>
      <c r="Q58" s="23"/>
      <c r="R58" s="21"/>
      <c r="S58" s="26"/>
      <c r="T58" s="21">
        <v>28</v>
      </c>
      <c r="U58" s="26"/>
      <c r="V58" s="21">
        <f>S58*N58+U58*O58*N58</f>
        <v>0</v>
      </c>
      <c r="W58" s="22">
        <f>S58*D58+U58*E58</f>
        <v>0</v>
      </c>
      <c r="X58" s="40" t="s">
        <v>296</v>
      </c>
    </row>
    <row r="59" spans="1:24" customHeight="1" ht="75.5">
      <c r="A59" s="21"/>
      <c r="B59" s="21" t="s">
        <v>297</v>
      </c>
      <c r="C59" s="21" t="s">
        <v>298</v>
      </c>
      <c r="D59" s="22"/>
      <c r="E59" s="22">
        <v>5880.0</v>
      </c>
      <c r="F59" s="29"/>
      <c r="G59" s="29">
        <v>9.8</v>
      </c>
      <c r="H59" s="32"/>
      <c r="I59" s="32">
        <v>9.31</v>
      </c>
      <c r="J59" s="35"/>
      <c r="K59" s="35">
        <v>9.02</v>
      </c>
      <c r="L59" s="38"/>
      <c r="M59" s="38">
        <v>8.82</v>
      </c>
      <c r="N59" s="23">
        <v>30</v>
      </c>
      <c r="O59" s="23">
        <v>20</v>
      </c>
      <c r="P59" s="21">
        <v>360</v>
      </c>
      <c r="Q59" s="23"/>
      <c r="R59" s="21"/>
      <c r="S59" s="26"/>
      <c r="T59" s="21">
        <v>3</v>
      </c>
      <c r="U59" s="26"/>
      <c r="V59" s="21">
        <f>S59*N59+U59*O59*N59</f>
        <v>0</v>
      </c>
      <c r="W59" s="22">
        <f>S59*D59+U59*E59</f>
        <v>0</v>
      </c>
      <c r="X59" s="40" t="s">
        <v>299</v>
      </c>
    </row>
    <row r="60" spans="1:24" customHeight="1" ht="75.5">
      <c r="A60" s="21"/>
      <c r="B60" s="21" t="s">
        <v>300</v>
      </c>
      <c r="C60" s="21" t="s">
        <v>301</v>
      </c>
      <c r="D60" s="22"/>
      <c r="E60" s="22">
        <v>5544.0</v>
      </c>
      <c r="F60" s="29"/>
      <c r="G60" s="29">
        <v>9.63</v>
      </c>
      <c r="H60" s="32"/>
      <c r="I60" s="32">
        <v>9.15</v>
      </c>
      <c r="J60" s="35"/>
      <c r="K60" s="35">
        <v>8.86</v>
      </c>
      <c r="L60" s="38"/>
      <c r="M60" s="38">
        <v>8.67</v>
      </c>
      <c r="N60" s="23">
        <v>24</v>
      </c>
      <c r="O60" s="23">
        <v>24</v>
      </c>
      <c r="P60" s="21">
        <v>397</v>
      </c>
      <c r="Q60" s="23"/>
      <c r="R60" s="21"/>
      <c r="S60" s="26"/>
      <c r="T60" s="21">
        <v>1</v>
      </c>
      <c r="U60" s="26"/>
      <c r="V60" s="21">
        <f>S60*N60+U60*O60*N60</f>
        <v>0</v>
      </c>
      <c r="W60" s="22">
        <f>S60*D60+U60*E60</f>
        <v>0</v>
      </c>
      <c r="X60" s="40" t="s">
        <v>302</v>
      </c>
    </row>
    <row r="61" spans="1:24" customHeight="1" ht="75.5">
      <c r="A61" s="21"/>
      <c r="B61" s="21" t="s">
        <v>303</v>
      </c>
      <c r="C61" s="21" t="s">
        <v>304</v>
      </c>
      <c r="D61" s="22"/>
      <c r="E61" s="22">
        <v>5376.0</v>
      </c>
      <c r="F61" s="29"/>
      <c r="G61" s="29">
        <v>112.0</v>
      </c>
      <c r="H61" s="32"/>
      <c r="I61" s="32">
        <v>106.4</v>
      </c>
      <c r="J61" s="35"/>
      <c r="K61" s="35">
        <v>103.04</v>
      </c>
      <c r="L61" s="38"/>
      <c r="M61" s="38">
        <v>100.8</v>
      </c>
      <c r="N61" s="23">
        <v>6</v>
      </c>
      <c r="O61" s="23">
        <v>8</v>
      </c>
      <c r="P61" s="21">
        <v>1108</v>
      </c>
      <c r="Q61" s="23"/>
      <c r="R61" s="21"/>
      <c r="S61" s="26"/>
      <c r="T61" s="21">
        <v>1</v>
      </c>
      <c r="U61" s="26"/>
      <c r="V61" s="21">
        <f>S61*N61+U61*O61*N61</f>
        <v>0</v>
      </c>
      <c r="W61" s="22">
        <f>S61*D61+U61*E61</f>
        <v>0</v>
      </c>
      <c r="X61" s="40" t="s">
        <v>305</v>
      </c>
    </row>
    <row r="62" spans="1:24" customHeight="1" ht="75.5">
      <c r="A62" s="21"/>
      <c r="B62" s="21" t="s">
        <v>306</v>
      </c>
      <c r="C62" s="21" t="s">
        <v>307</v>
      </c>
      <c r="D62" s="22"/>
      <c r="E62" s="22">
        <v>7686.0</v>
      </c>
      <c r="F62" s="29"/>
      <c r="G62" s="29">
        <v>106.75</v>
      </c>
      <c r="H62" s="32"/>
      <c r="I62" s="32">
        <v>101.41</v>
      </c>
      <c r="J62" s="35"/>
      <c r="K62" s="35">
        <v>98.21</v>
      </c>
      <c r="L62" s="38"/>
      <c r="M62" s="38">
        <v>96.08</v>
      </c>
      <c r="N62" s="23">
        <v>12</v>
      </c>
      <c r="O62" s="23">
        <v>6</v>
      </c>
      <c r="P62" s="21">
        <v>1580</v>
      </c>
      <c r="Q62" s="23"/>
      <c r="R62" s="21"/>
      <c r="S62" s="26"/>
      <c r="T62" s="21">
        <v>3</v>
      </c>
      <c r="U62" s="26"/>
      <c r="V62" s="21">
        <f>S62*N62+U62*O62*N62</f>
        <v>0</v>
      </c>
      <c r="W62" s="22">
        <f>S62*D62+U62*E62</f>
        <v>0</v>
      </c>
      <c r="X62" s="40" t="s">
        <v>308</v>
      </c>
    </row>
    <row r="63" spans="1:24" customHeight="1" ht="75.5">
      <c r="A63" s="21"/>
      <c r="B63" s="21" t="s">
        <v>309</v>
      </c>
      <c r="C63" s="21" t="s">
        <v>310</v>
      </c>
      <c r="D63" s="22"/>
      <c r="E63" s="22">
        <v>8148.0</v>
      </c>
      <c r="F63" s="29"/>
      <c r="G63" s="29">
        <v>101.85</v>
      </c>
      <c r="H63" s="32"/>
      <c r="I63" s="32">
        <v>96.76</v>
      </c>
      <c r="J63" s="35"/>
      <c r="K63" s="35">
        <v>93.7</v>
      </c>
      <c r="L63" s="38"/>
      <c r="M63" s="38">
        <v>91.67</v>
      </c>
      <c r="N63" s="23">
        <v>20</v>
      </c>
      <c r="O63" s="23">
        <v>4</v>
      </c>
      <c r="P63" s="21">
        <v>2307</v>
      </c>
      <c r="Q63" s="23"/>
      <c r="R63" s="21"/>
      <c r="S63" s="26"/>
      <c r="T63" s="21">
        <v>1</v>
      </c>
      <c r="U63" s="26"/>
      <c r="V63" s="21">
        <f>S63*N63+U63*O63*N63</f>
        <v>0</v>
      </c>
      <c r="W63" s="22">
        <f>S63*D63+U63*E63</f>
        <v>0</v>
      </c>
      <c r="X63" s="40"/>
    </row>
    <row r="64" spans="1:24">
      <c r="A64" s="41"/>
      <c r="B64" s="41"/>
      <c r="C64" s="41"/>
      <c r="D64" s="42"/>
      <c r="E64" s="42"/>
      <c r="F64" s="43"/>
      <c r="G64" s="43"/>
      <c r="H64" s="44"/>
      <c r="I64" s="44"/>
      <c r="J64" s="45"/>
      <c r="K64" s="45"/>
      <c r="L64" s="46"/>
      <c r="M64" s="46"/>
      <c r="N64" s="47"/>
      <c r="O64" s="47"/>
      <c r="P64" s="41"/>
      <c r="Q64" s="47"/>
      <c r="R64" s="41"/>
      <c r="S64" s="48">
        <f>SUM(S3:S63)</f>
        <v>0</v>
      </c>
      <c r="T64" s="41"/>
      <c r="U64" s="48">
        <f>SUM(U3:U63)</f>
        <v>0</v>
      </c>
      <c r="V64" s="41"/>
      <c r="W64" s="42">
        <f>SUM(W3:W63)</f>
        <v>0</v>
      </c>
      <c r="X64" s="49"/>
    </row>
  </sheetData>
  <mergeCells>
    <mergeCell ref="F1:G1"/>
    <mergeCell ref="H1:I1"/>
    <mergeCell ref="J1:K1"/>
    <mergeCell ref="L1:M1"/>
  </mergeCells>
  <conditionalFormatting sqref="W3:W64">
    <cfRule type="cellIs" dxfId="0" priority="1" operator="equal">
      <formula>0</formula>
    </cfRule>
  </conditionalFormatting>
  <conditionalFormatting sqref="V3:V64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93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311</v>
      </c>
      <c r="C3" s="21" t="s">
        <v>312</v>
      </c>
      <c r="D3" s="22"/>
      <c r="E3" s="22">
        <v>3528.0</v>
      </c>
      <c r="F3" s="29"/>
      <c r="G3" s="29">
        <v>7.98</v>
      </c>
      <c r="H3" s="32"/>
      <c r="I3" s="32">
        <v>7.58</v>
      </c>
      <c r="J3" s="35"/>
      <c r="K3" s="35">
        <v>7.34</v>
      </c>
      <c r="L3" s="38"/>
      <c r="M3" s="38">
        <v>7.18</v>
      </c>
      <c r="N3" s="23">
        <v>30</v>
      </c>
      <c r="O3" s="23">
        <v>14</v>
      </c>
      <c r="P3" s="21">
        <v>649</v>
      </c>
      <c r="Q3" s="23" t="s">
        <v>50</v>
      </c>
      <c r="R3" s="21"/>
      <c r="S3" s="26"/>
      <c r="T3" s="21">
        <v>146</v>
      </c>
      <c r="U3" s="26"/>
      <c r="V3" s="21">
        <f>S3*N3+U3*O3*N3</f>
        <v>0</v>
      </c>
      <c r="W3" s="22">
        <f>S3*D3+U3*E3</f>
        <v>0</v>
      </c>
      <c r="X3" s="40" t="s">
        <v>313</v>
      </c>
    </row>
    <row r="4" spans="1:24" customHeight="1" ht="75.5">
      <c r="A4" s="21"/>
      <c r="B4" s="21" t="s">
        <v>314</v>
      </c>
      <c r="C4" s="21" t="s">
        <v>315</v>
      </c>
      <c r="D4" s="22"/>
      <c r="E4" s="22">
        <v>3528.0</v>
      </c>
      <c r="F4" s="29"/>
      <c r="G4" s="29">
        <v>7.98</v>
      </c>
      <c r="H4" s="32"/>
      <c r="I4" s="32">
        <v>7.58</v>
      </c>
      <c r="J4" s="35"/>
      <c r="K4" s="35">
        <v>7.34</v>
      </c>
      <c r="L4" s="38"/>
      <c r="M4" s="38">
        <v>7.18</v>
      </c>
      <c r="N4" s="23">
        <v>30</v>
      </c>
      <c r="O4" s="23">
        <v>14</v>
      </c>
      <c r="P4" s="21">
        <v>667</v>
      </c>
      <c r="Q4" s="23" t="s">
        <v>50</v>
      </c>
      <c r="R4" s="21"/>
      <c r="S4" s="26"/>
      <c r="T4" s="21">
        <v>114</v>
      </c>
      <c r="U4" s="26"/>
      <c r="V4" s="21">
        <f>S4*N4+U4*O4*N4</f>
        <v>0</v>
      </c>
      <c r="W4" s="22">
        <f>S4*D4+U4*E4</f>
        <v>0</v>
      </c>
      <c r="X4" s="40" t="s">
        <v>316</v>
      </c>
    </row>
    <row r="5" spans="1:24" customHeight="1" ht="75.5">
      <c r="A5" s="21"/>
      <c r="B5" s="21" t="s">
        <v>317</v>
      </c>
      <c r="C5" s="21" t="s">
        <v>318</v>
      </c>
      <c r="D5" s="22"/>
      <c r="E5" s="22">
        <v>3528.0</v>
      </c>
      <c r="F5" s="29"/>
      <c r="G5" s="29">
        <v>7.98</v>
      </c>
      <c r="H5" s="32"/>
      <c r="I5" s="32">
        <v>7.58</v>
      </c>
      <c r="J5" s="35"/>
      <c r="K5" s="35">
        <v>7.34</v>
      </c>
      <c r="L5" s="38"/>
      <c r="M5" s="38">
        <v>7.18</v>
      </c>
      <c r="N5" s="23">
        <v>30</v>
      </c>
      <c r="O5" s="23">
        <v>14</v>
      </c>
      <c r="P5" s="21">
        <v>650</v>
      </c>
      <c r="Q5" s="23" t="s">
        <v>50</v>
      </c>
      <c r="R5" s="21"/>
      <c r="S5" s="26"/>
      <c r="T5" s="21">
        <v>152</v>
      </c>
      <c r="U5" s="26"/>
      <c r="V5" s="21">
        <f>S5*N5+U5*O5*N5</f>
        <v>0</v>
      </c>
      <c r="W5" s="22">
        <f>S5*D5+U5*E5</f>
        <v>0</v>
      </c>
      <c r="X5" s="40" t="s">
        <v>319</v>
      </c>
    </row>
    <row r="6" spans="1:24" customHeight="1" ht="75.5">
      <c r="A6" s="21"/>
      <c r="B6" s="21" t="s">
        <v>320</v>
      </c>
      <c r="C6" s="21" t="s">
        <v>321</v>
      </c>
      <c r="D6" s="22"/>
      <c r="E6" s="22">
        <v>3528.0</v>
      </c>
      <c r="F6" s="29"/>
      <c r="G6" s="29">
        <v>7.98</v>
      </c>
      <c r="H6" s="32"/>
      <c r="I6" s="32">
        <v>7.58</v>
      </c>
      <c r="J6" s="35"/>
      <c r="K6" s="35">
        <v>7.34</v>
      </c>
      <c r="L6" s="38"/>
      <c r="M6" s="38">
        <v>7.18</v>
      </c>
      <c r="N6" s="23">
        <v>30</v>
      </c>
      <c r="O6" s="23">
        <v>14</v>
      </c>
      <c r="P6" s="21">
        <v>645</v>
      </c>
      <c r="Q6" s="23" t="s">
        <v>50</v>
      </c>
      <c r="R6" s="21"/>
      <c r="S6" s="26"/>
      <c r="T6" s="21">
        <v>29</v>
      </c>
      <c r="U6" s="26"/>
      <c r="V6" s="21">
        <f>S6*N6+U6*O6*N6</f>
        <v>0</v>
      </c>
      <c r="W6" s="22">
        <f>S6*D6+U6*E6</f>
        <v>0</v>
      </c>
      <c r="X6" s="40" t="s">
        <v>322</v>
      </c>
    </row>
    <row r="7" spans="1:24" customHeight="1" ht="75.5">
      <c r="A7" s="21"/>
      <c r="B7" s="21" t="s">
        <v>323</v>
      </c>
      <c r="C7" s="21" t="s">
        <v>324</v>
      </c>
      <c r="D7" s="22"/>
      <c r="E7" s="22">
        <v>3528.0</v>
      </c>
      <c r="F7" s="29"/>
      <c r="G7" s="29">
        <v>7.98</v>
      </c>
      <c r="H7" s="32"/>
      <c r="I7" s="32">
        <v>7.58</v>
      </c>
      <c r="J7" s="35"/>
      <c r="K7" s="35">
        <v>7.34</v>
      </c>
      <c r="L7" s="38"/>
      <c r="M7" s="38">
        <v>7.18</v>
      </c>
      <c r="N7" s="23">
        <v>30</v>
      </c>
      <c r="O7" s="23">
        <v>14</v>
      </c>
      <c r="P7" s="21">
        <v>645</v>
      </c>
      <c r="Q7" s="23" t="s">
        <v>50</v>
      </c>
      <c r="R7" s="21"/>
      <c r="S7" s="26"/>
      <c r="T7" s="21">
        <v>40</v>
      </c>
      <c r="U7" s="26"/>
      <c r="V7" s="21">
        <f>S7*N7+U7*O7*N7</f>
        <v>0</v>
      </c>
      <c r="W7" s="22">
        <f>S7*D7+U7*E7</f>
        <v>0</v>
      </c>
      <c r="X7" s="40" t="s">
        <v>325</v>
      </c>
    </row>
    <row r="8" spans="1:24" customHeight="1" ht="75.5">
      <c r="A8" s="21"/>
      <c r="B8" s="21" t="s">
        <v>326</v>
      </c>
      <c r="C8" s="21" t="s">
        <v>327</v>
      </c>
      <c r="D8" s="22"/>
      <c r="E8" s="22">
        <v>3570.0</v>
      </c>
      <c r="F8" s="29"/>
      <c r="G8" s="29">
        <v>8.08</v>
      </c>
      <c r="H8" s="32"/>
      <c r="I8" s="32">
        <v>7.68</v>
      </c>
      <c r="J8" s="35"/>
      <c r="K8" s="35">
        <v>7.43</v>
      </c>
      <c r="L8" s="38"/>
      <c r="M8" s="38">
        <v>7.27</v>
      </c>
      <c r="N8" s="23">
        <v>30</v>
      </c>
      <c r="O8" s="23">
        <v>14</v>
      </c>
      <c r="P8" s="21">
        <v>690</v>
      </c>
      <c r="Q8" s="23" t="s">
        <v>50</v>
      </c>
      <c r="R8" s="21"/>
      <c r="S8" s="26"/>
      <c r="T8" s="21">
        <v>83</v>
      </c>
      <c r="U8" s="26"/>
      <c r="V8" s="21">
        <f>S8*N8+U8*O8*N8</f>
        <v>0</v>
      </c>
      <c r="W8" s="22">
        <f>S8*D8+U8*E8</f>
        <v>0</v>
      </c>
      <c r="X8" s="40" t="s">
        <v>328</v>
      </c>
    </row>
    <row r="9" spans="1:24" customHeight="1" ht="75.5">
      <c r="A9" s="21"/>
      <c r="B9" s="21" t="s">
        <v>329</v>
      </c>
      <c r="C9" s="21" t="s">
        <v>330</v>
      </c>
      <c r="D9" s="22"/>
      <c r="E9" s="22">
        <v>3570.0</v>
      </c>
      <c r="F9" s="29"/>
      <c r="G9" s="29">
        <v>8.08</v>
      </c>
      <c r="H9" s="32"/>
      <c r="I9" s="32">
        <v>7.68</v>
      </c>
      <c r="J9" s="35"/>
      <c r="K9" s="35">
        <v>7.43</v>
      </c>
      <c r="L9" s="38"/>
      <c r="M9" s="38">
        <v>7.27</v>
      </c>
      <c r="N9" s="23">
        <v>30</v>
      </c>
      <c r="O9" s="23">
        <v>14</v>
      </c>
      <c r="P9" s="21">
        <v>732</v>
      </c>
      <c r="Q9" s="23" t="s">
        <v>50</v>
      </c>
      <c r="R9" s="21"/>
      <c r="S9" s="26"/>
      <c r="T9" s="21">
        <v>84</v>
      </c>
      <c r="U9" s="26"/>
      <c r="V9" s="21">
        <f>S9*N9+U9*O9*N9</f>
        <v>0</v>
      </c>
      <c r="W9" s="22">
        <f>S9*D9+U9*E9</f>
        <v>0</v>
      </c>
      <c r="X9" s="40" t="s">
        <v>331</v>
      </c>
    </row>
    <row r="10" spans="1:24" customHeight="1" ht="75.5">
      <c r="A10" s="21"/>
      <c r="B10" s="21" t="s">
        <v>332</v>
      </c>
      <c r="C10" s="21" t="s">
        <v>333</v>
      </c>
      <c r="D10" s="22"/>
      <c r="E10" s="22">
        <v>4068.0</v>
      </c>
      <c r="F10" s="29"/>
      <c r="G10" s="29">
        <v>16.1</v>
      </c>
      <c r="H10" s="32"/>
      <c r="I10" s="32">
        <v>15.3</v>
      </c>
      <c r="J10" s="35"/>
      <c r="K10" s="35">
        <v>14.81</v>
      </c>
      <c r="L10" s="38"/>
      <c r="M10" s="38">
        <v>14.49</v>
      </c>
      <c r="N10" s="23">
        <v>20</v>
      </c>
      <c r="O10" s="23">
        <v>12</v>
      </c>
      <c r="P10" s="21">
        <v>560</v>
      </c>
      <c r="Q10" s="23" t="s">
        <v>50</v>
      </c>
      <c r="R10" s="21"/>
      <c r="S10" s="26"/>
      <c r="T10" s="21">
        <v>90</v>
      </c>
      <c r="U10" s="26"/>
      <c r="V10" s="21">
        <f>S10*N10+U10*O10*N10</f>
        <v>0</v>
      </c>
      <c r="W10" s="22">
        <f>S10*D10+U10*E10</f>
        <v>0</v>
      </c>
      <c r="X10" s="40" t="s">
        <v>334</v>
      </c>
    </row>
    <row r="11" spans="1:24" customHeight="1" ht="75.5">
      <c r="A11" s="21"/>
      <c r="B11" s="21" t="s">
        <v>335</v>
      </c>
      <c r="C11" s="21" t="s">
        <v>336</v>
      </c>
      <c r="D11" s="22"/>
      <c r="E11" s="22">
        <v>3570.0</v>
      </c>
      <c r="F11" s="29"/>
      <c r="G11" s="29">
        <v>8.08</v>
      </c>
      <c r="H11" s="32"/>
      <c r="I11" s="32">
        <v>7.68</v>
      </c>
      <c r="J11" s="35"/>
      <c r="K11" s="35">
        <v>7.43</v>
      </c>
      <c r="L11" s="38"/>
      <c r="M11" s="38">
        <v>7.27</v>
      </c>
      <c r="N11" s="23">
        <v>30</v>
      </c>
      <c r="O11" s="23">
        <v>14</v>
      </c>
      <c r="P11" s="21">
        <v>723</v>
      </c>
      <c r="Q11" s="23" t="s">
        <v>50</v>
      </c>
      <c r="R11" s="21"/>
      <c r="S11" s="26"/>
      <c r="T11" s="21">
        <v>85</v>
      </c>
      <c r="U11" s="26"/>
      <c r="V11" s="21">
        <f>S11*N11+U11*O11*N11</f>
        <v>0</v>
      </c>
      <c r="W11" s="22">
        <f>S11*D11+U11*E11</f>
        <v>0</v>
      </c>
      <c r="X11" s="40" t="s">
        <v>337</v>
      </c>
    </row>
    <row r="12" spans="1:24" customHeight="1" ht="75.5">
      <c r="A12" s="21"/>
      <c r="B12" s="21" t="s">
        <v>338</v>
      </c>
      <c r="C12" s="21" t="s">
        <v>339</v>
      </c>
      <c r="D12" s="22"/>
      <c r="E12" s="22">
        <v>3570.0</v>
      </c>
      <c r="F12" s="29"/>
      <c r="G12" s="29">
        <v>8.08</v>
      </c>
      <c r="H12" s="32"/>
      <c r="I12" s="32">
        <v>7.68</v>
      </c>
      <c r="J12" s="35"/>
      <c r="K12" s="35">
        <v>7.43</v>
      </c>
      <c r="L12" s="38"/>
      <c r="M12" s="38">
        <v>7.27</v>
      </c>
      <c r="N12" s="23">
        <v>30</v>
      </c>
      <c r="O12" s="23">
        <v>14</v>
      </c>
      <c r="P12" s="21">
        <v>702</v>
      </c>
      <c r="Q12" s="23" t="s">
        <v>50</v>
      </c>
      <c r="R12" s="21"/>
      <c r="S12" s="26"/>
      <c r="T12" s="21">
        <v>85</v>
      </c>
      <c r="U12" s="26"/>
      <c r="V12" s="21">
        <f>S12*N12+U12*O12*N12</f>
        <v>0</v>
      </c>
      <c r="W12" s="22">
        <f>S12*D12+U12*E12</f>
        <v>0</v>
      </c>
      <c r="X12" s="40" t="s">
        <v>340</v>
      </c>
    </row>
    <row r="13" spans="1:24" customHeight="1" ht="75.5">
      <c r="A13" s="21"/>
      <c r="B13" s="21" t="s">
        <v>341</v>
      </c>
      <c r="C13" s="21" t="s">
        <v>342</v>
      </c>
      <c r="D13" s="22"/>
      <c r="E13" s="22">
        <v>3570.0</v>
      </c>
      <c r="F13" s="29"/>
      <c r="G13" s="29">
        <v>8.08</v>
      </c>
      <c r="H13" s="32"/>
      <c r="I13" s="32">
        <v>7.68</v>
      </c>
      <c r="J13" s="35"/>
      <c r="K13" s="35">
        <v>7.43</v>
      </c>
      <c r="L13" s="38"/>
      <c r="M13" s="38">
        <v>7.27</v>
      </c>
      <c r="N13" s="23">
        <v>30</v>
      </c>
      <c r="O13" s="23">
        <v>14</v>
      </c>
      <c r="P13" s="21">
        <v>720</v>
      </c>
      <c r="Q13" s="23" t="s">
        <v>50</v>
      </c>
      <c r="R13" s="21"/>
      <c r="S13" s="26"/>
      <c r="T13" s="21">
        <v>86</v>
      </c>
      <c r="U13" s="26"/>
      <c r="V13" s="21">
        <f>S13*N13+U13*O13*N13</f>
        <v>0</v>
      </c>
      <c r="W13" s="22">
        <f>S13*D13+U13*E13</f>
        <v>0</v>
      </c>
      <c r="X13" s="40" t="s">
        <v>343</v>
      </c>
    </row>
    <row r="14" spans="1:24" customHeight="1" ht="75.5">
      <c r="A14" s="21"/>
      <c r="B14" s="21" t="s">
        <v>344</v>
      </c>
      <c r="C14" s="21" t="s">
        <v>345</v>
      </c>
      <c r="D14" s="22"/>
      <c r="E14" s="22">
        <v>3570.0</v>
      </c>
      <c r="F14" s="29"/>
      <c r="G14" s="29">
        <v>8.08</v>
      </c>
      <c r="H14" s="32"/>
      <c r="I14" s="32">
        <v>7.68</v>
      </c>
      <c r="J14" s="35"/>
      <c r="K14" s="35">
        <v>7.43</v>
      </c>
      <c r="L14" s="38"/>
      <c r="M14" s="38">
        <v>7.27</v>
      </c>
      <c r="N14" s="23">
        <v>30</v>
      </c>
      <c r="O14" s="23">
        <v>14</v>
      </c>
      <c r="P14" s="21">
        <v>696</v>
      </c>
      <c r="Q14" s="23" t="s">
        <v>50</v>
      </c>
      <c r="R14" s="21"/>
      <c r="S14" s="26"/>
      <c r="T14" s="21">
        <v>94</v>
      </c>
      <c r="U14" s="26"/>
      <c r="V14" s="21">
        <f>S14*N14+U14*O14*N14</f>
        <v>0</v>
      </c>
      <c r="W14" s="22">
        <f>S14*D14+U14*E14</f>
        <v>0</v>
      </c>
      <c r="X14" s="40" t="s">
        <v>346</v>
      </c>
    </row>
    <row r="15" spans="1:24" customHeight="1" ht="75.5">
      <c r="A15" s="21"/>
      <c r="B15" s="21" t="s">
        <v>347</v>
      </c>
      <c r="C15" s="21" t="s">
        <v>348</v>
      </c>
      <c r="D15" s="22"/>
      <c r="E15" s="22">
        <v>4068.0</v>
      </c>
      <c r="F15" s="29"/>
      <c r="G15" s="29">
        <v>16.1</v>
      </c>
      <c r="H15" s="32"/>
      <c r="I15" s="32">
        <v>15.3</v>
      </c>
      <c r="J15" s="35"/>
      <c r="K15" s="35">
        <v>14.81</v>
      </c>
      <c r="L15" s="38"/>
      <c r="M15" s="38">
        <v>14.49</v>
      </c>
      <c r="N15" s="23">
        <v>20</v>
      </c>
      <c r="O15" s="23">
        <v>12</v>
      </c>
      <c r="P15" s="21">
        <v>560</v>
      </c>
      <c r="Q15" s="23" t="s">
        <v>50</v>
      </c>
      <c r="R15" s="21"/>
      <c r="S15" s="26"/>
      <c r="T15" s="21">
        <v>101</v>
      </c>
      <c r="U15" s="26"/>
      <c r="V15" s="21">
        <f>S15*N15+U15*O15*N15</f>
        <v>0</v>
      </c>
      <c r="W15" s="22">
        <f>S15*D15+U15*E15</f>
        <v>0</v>
      </c>
      <c r="X15" s="40" t="s">
        <v>349</v>
      </c>
    </row>
    <row r="16" spans="1:24" customHeight="1" ht="75.5">
      <c r="A16" s="21"/>
      <c r="B16" s="21" t="s">
        <v>350</v>
      </c>
      <c r="C16" s="21" t="s">
        <v>351</v>
      </c>
      <c r="D16" s="22"/>
      <c r="E16" s="22">
        <v>3528.0</v>
      </c>
      <c r="F16" s="29"/>
      <c r="G16" s="29">
        <v>7.98</v>
      </c>
      <c r="H16" s="32"/>
      <c r="I16" s="32">
        <v>7.58</v>
      </c>
      <c r="J16" s="35"/>
      <c r="K16" s="35">
        <v>7.34</v>
      </c>
      <c r="L16" s="38"/>
      <c r="M16" s="38">
        <v>7.18</v>
      </c>
      <c r="N16" s="23">
        <v>30</v>
      </c>
      <c r="O16" s="23">
        <v>14</v>
      </c>
      <c r="P16" s="21">
        <v>647</v>
      </c>
      <c r="Q16" s="23" t="s">
        <v>50</v>
      </c>
      <c r="R16" s="21"/>
      <c r="S16" s="26"/>
      <c r="T16" s="21">
        <v>111</v>
      </c>
      <c r="U16" s="26"/>
      <c r="V16" s="21">
        <f>S16*N16+U16*O16*N16</f>
        <v>0</v>
      </c>
      <c r="W16" s="22">
        <f>S16*D16+U16*E16</f>
        <v>0</v>
      </c>
      <c r="X16" s="40" t="s">
        <v>352</v>
      </c>
    </row>
    <row r="17" spans="1:24" customHeight="1" ht="75.5">
      <c r="A17" s="21"/>
      <c r="B17" s="21" t="s">
        <v>353</v>
      </c>
      <c r="C17" s="21" t="s">
        <v>354</v>
      </c>
      <c r="D17" s="22"/>
      <c r="E17" s="22">
        <v>3528.0</v>
      </c>
      <c r="F17" s="29"/>
      <c r="G17" s="29">
        <v>7.98</v>
      </c>
      <c r="H17" s="32"/>
      <c r="I17" s="32">
        <v>7.58</v>
      </c>
      <c r="J17" s="35"/>
      <c r="K17" s="35">
        <v>7.34</v>
      </c>
      <c r="L17" s="38"/>
      <c r="M17" s="38">
        <v>7.18</v>
      </c>
      <c r="N17" s="23">
        <v>30</v>
      </c>
      <c r="O17" s="23">
        <v>14</v>
      </c>
      <c r="P17" s="21">
        <v>630</v>
      </c>
      <c r="Q17" s="23" t="s">
        <v>50</v>
      </c>
      <c r="R17" s="21"/>
      <c r="S17" s="26"/>
      <c r="T17" s="21">
        <v>196</v>
      </c>
      <c r="U17" s="26"/>
      <c r="V17" s="21">
        <f>S17*N17+U17*O17*N17</f>
        <v>0</v>
      </c>
      <c r="W17" s="22">
        <f>S17*D17+U17*E17</f>
        <v>0</v>
      </c>
      <c r="X17" s="40" t="s">
        <v>355</v>
      </c>
    </row>
    <row r="18" spans="1:24" customHeight="1" ht="75.5">
      <c r="A18" s="21"/>
      <c r="B18" s="21" t="s">
        <v>356</v>
      </c>
      <c r="C18" s="21" t="s">
        <v>357</v>
      </c>
      <c r="D18" s="22"/>
      <c r="E18" s="22">
        <v>4200.0</v>
      </c>
      <c r="F18" s="29"/>
      <c r="G18" s="29">
        <v>7.98</v>
      </c>
      <c r="H18" s="32"/>
      <c r="I18" s="32">
        <v>7.58</v>
      </c>
      <c r="J18" s="35"/>
      <c r="K18" s="35">
        <v>7.34</v>
      </c>
      <c r="L18" s="38"/>
      <c r="M18" s="38">
        <v>7.18</v>
      </c>
      <c r="N18" s="23">
        <v>50</v>
      </c>
      <c r="O18" s="23">
        <v>10</v>
      </c>
      <c r="P18" s="21">
        <v>900</v>
      </c>
      <c r="Q18" s="23" t="s">
        <v>50</v>
      </c>
      <c r="R18" s="21"/>
      <c r="S18" s="26"/>
      <c r="T18" s="21">
        <v>13</v>
      </c>
      <c r="U18" s="26"/>
      <c r="V18" s="21">
        <f>S18*N18+U18*O18*N18</f>
        <v>0</v>
      </c>
      <c r="W18" s="22">
        <f>S18*D18+U18*E18</f>
        <v>0</v>
      </c>
      <c r="X18" s="40" t="s">
        <v>358</v>
      </c>
    </row>
    <row r="19" spans="1:24" customHeight="1" ht="75.5">
      <c r="A19" s="21"/>
      <c r="B19" s="21" t="s">
        <v>359</v>
      </c>
      <c r="C19" s="21" t="s">
        <v>360</v>
      </c>
      <c r="D19" s="22"/>
      <c r="E19" s="22">
        <v>3528.0</v>
      </c>
      <c r="F19" s="29"/>
      <c r="G19" s="29">
        <v>7.98</v>
      </c>
      <c r="H19" s="32"/>
      <c r="I19" s="32">
        <v>7.58</v>
      </c>
      <c r="J19" s="35"/>
      <c r="K19" s="35">
        <v>7.34</v>
      </c>
      <c r="L19" s="38"/>
      <c r="M19" s="38">
        <v>7.18</v>
      </c>
      <c r="N19" s="23">
        <v>30</v>
      </c>
      <c r="O19" s="23">
        <v>14</v>
      </c>
      <c r="P19" s="21">
        <v>711</v>
      </c>
      <c r="Q19" s="23" t="s">
        <v>50</v>
      </c>
      <c r="R19" s="21"/>
      <c r="S19" s="26"/>
      <c r="T19" s="21">
        <v>114</v>
      </c>
      <c r="U19" s="26"/>
      <c r="V19" s="21">
        <f>S19*N19+U19*O19*N19</f>
        <v>0</v>
      </c>
      <c r="W19" s="22">
        <f>S19*D19+U19*E19</f>
        <v>0</v>
      </c>
      <c r="X19" s="40" t="s">
        <v>361</v>
      </c>
    </row>
    <row r="20" spans="1:24" customHeight="1" ht="75.5">
      <c r="A20" s="21"/>
      <c r="B20" s="21" t="s">
        <v>362</v>
      </c>
      <c r="C20" s="21" t="s">
        <v>363</v>
      </c>
      <c r="D20" s="22"/>
      <c r="E20" s="22">
        <v>3528.0</v>
      </c>
      <c r="F20" s="29"/>
      <c r="G20" s="29">
        <v>7.98</v>
      </c>
      <c r="H20" s="32"/>
      <c r="I20" s="32">
        <v>7.58</v>
      </c>
      <c r="J20" s="35"/>
      <c r="K20" s="35">
        <v>7.34</v>
      </c>
      <c r="L20" s="38"/>
      <c r="M20" s="38">
        <v>7.18</v>
      </c>
      <c r="N20" s="23">
        <v>30</v>
      </c>
      <c r="O20" s="23">
        <v>14</v>
      </c>
      <c r="P20" s="21">
        <v>709</v>
      </c>
      <c r="Q20" s="23" t="s">
        <v>50</v>
      </c>
      <c r="R20" s="21"/>
      <c r="S20" s="26"/>
      <c r="T20" s="21">
        <v>172</v>
      </c>
      <c r="U20" s="26"/>
      <c r="V20" s="21">
        <f>S20*N20+U20*O20*N20</f>
        <v>0</v>
      </c>
      <c r="W20" s="22">
        <f>S20*D20+U20*E20</f>
        <v>0</v>
      </c>
      <c r="X20" s="40" t="s">
        <v>364</v>
      </c>
    </row>
    <row r="21" spans="1:24" customHeight="1" ht="75.5">
      <c r="A21" s="21"/>
      <c r="B21" s="21" t="s">
        <v>365</v>
      </c>
      <c r="C21" s="21" t="s">
        <v>366</v>
      </c>
      <c r="D21" s="22"/>
      <c r="E21" s="22">
        <v>3528.0</v>
      </c>
      <c r="F21" s="29"/>
      <c r="G21" s="29">
        <v>7.98</v>
      </c>
      <c r="H21" s="32"/>
      <c r="I21" s="32">
        <v>7.58</v>
      </c>
      <c r="J21" s="35"/>
      <c r="K21" s="35">
        <v>7.34</v>
      </c>
      <c r="L21" s="38"/>
      <c r="M21" s="38">
        <v>7.18</v>
      </c>
      <c r="N21" s="23">
        <v>30</v>
      </c>
      <c r="O21" s="23">
        <v>14</v>
      </c>
      <c r="P21" s="21">
        <v>692</v>
      </c>
      <c r="Q21" s="23" t="s">
        <v>50</v>
      </c>
      <c r="R21" s="21"/>
      <c r="S21" s="26"/>
      <c r="T21" s="21">
        <v>161</v>
      </c>
      <c r="U21" s="26"/>
      <c r="V21" s="21">
        <f>S21*N21+U21*O21*N21</f>
        <v>0</v>
      </c>
      <c r="W21" s="22">
        <f>S21*D21+U21*E21</f>
        <v>0</v>
      </c>
      <c r="X21" s="40" t="s">
        <v>367</v>
      </c>
    </row>
    <row r="22" spans="1:24" customHeight="1" ht="75.5">
      <c r="A22" s="21"/>
      <c r="B22" s="21" t="s">
        <v>368</v>
      </c>
      <c r="C22" s="21" t="s">
        <v>369</v>
      </c>
      <c r="D22" s="22"/>
      <c r="E22" s="22">
        <v>3528.0</v>
      </c>
      <c r="F22" s="29"/>
      <c r="G22" s="29">
        <v>7.98</v>
      </c>
      <c r="H22" s="32"/>
      <c r="I22" s="32">
        <v>7.58</v>
      </c>
      <c r="J22" s="35"/>
      <c r="K22" s="35">
        <v>7.34</v>
      </c>
      <c r="L22" s="38"/>
      <c r="M22" s="38">
        <v>7.18</v>
      </c>
      <c r="N22" s="23">
        <v>30</v>
      </c>
      <c r="O22" s="23">
        <v>14</v>
      </c>
      <c r="P22" s="21">
        <v>704</v>
      </c>
      <c r="Q22" s="23" t="s">
        <v>50</v>
      </c>
      <c r="R22" s="21"/>
      <c r="S22" s="26"/>
      <c r="T22" s="21">
        <v>139</v>
      </c>
      <c r="U22" s="26"/>
      <c r="V22" s="21">
        <f>S22*N22+U22*O22*N22</f>
        <v>0</v>
      </c>
      <c r="W22" s="22">
        <f>S22*D22+U22*E22</f>
        <v>0</v>
      </c>
      <c r="X22" s="40" t="s">
        <v>370</v>
      </c>
    </row>
    <row r="23" spans="1:24" customHeight="1" ht="75.5">
      <c r="A23" s="21"/>
      <c r="B23" s="21" t="s">
        <v>371</v>
      </c>
      <c r="C23" s="21" t="s">
        <v>372</v>
      </c>
      <c r="D23" s="22"/>
      <c r="E23" s="22">
        <v>3528.0</v>
      </c>
      <c r="F23" s="29"/>
      <c r="G23" s="29">
        <v>7.98</v>
      </c>
      <c r="H23" s="32"/>
      <c r="I23" s="32">
        <v>7.58</v>
      </c>
      <c r="J23" s="35"/>
      <c r="K23" s="35">
        <v>7.34</v>
      </c>
      <c r="L23" s="38"/>
      <c r="M23" s="38">
        <v>7.18</v>
      </c>
      <c r="N23" s="23">
        <v>30</v>
      </c>
      <c r="O23" s="23">
        <v>14</v>
      </c>
      <c r="P23" s="21">
        <v>718</v>
      </c>
      <c r="Q23" s="23" t="s">
        <v>50</v>
      </c>
      <c r="R23" s="21"/>
      <c r="S23" s="26"/>
      <c r="T23" s="21">
        <v>123</v>
      </c>
      <c r="U23" s="26"/>
      <c r="V23" s="21">
        <f>S23*N23+U23*O23*N23</f>
        <v>0</v>
      </c>
      <c r="W23" s="22">
        <f>S23*D23+U23*E23</f>
        <v>0</v>
      </c>
      <c r="X23" s="40" t="s">
        <v>373</v>
      </c>
    </row>
    <row r="24" spans="1:24" customHeight="1" ht="75.5">
      <c r="A24" s="21"/>
      <c r="B24" s="21" t="s">
        <v>374</v>
      </c>
      <c r="C24" s="21" t="s">
        <v>375</v>
      </c>
      <c r="D24" s="22"/>
      <c r="E24" s="22">
        <v>4200.0</v>
      </c>
      <c r="F24" s="29"/>
      <c r="G24" s="29">
        <v>7.98</v>
      </c>
      <c r="H24" s="32"/>
      <c r="I24" s="32">
        <v>7.58</v>
      </c>
      <c r="J24" s="35"/>
      <c r="K24" s="35">
        <v>7.34</v>
      </c>
      <c r="L24" s="38"/>
      <c r="M24" s="38">
        <v>7.18</v>
      </c>
      <c r="N24" s="23">
        <v>50</v>
      </c>
      <c r="O24" s="23">
        <v>10</v>
      </c>
      <c r="P24" s="21">
        <v>900</v>
      </c>
      <c r="Q24" s="23" t="s">
        <v>50</v>
      </c>
      <c r="R24" s="21"/>
      <c r="S24" s="26"/>
      <c r="T24" s="21">
        <v>22</v>
      </c>
      <c r="U24" s="26"/>
      <c r="V24" s="21">
        <f>S24*N24+U24*O24*N24</f>
        <v>0</v>
      </c>
      <c r="W24" s="22">
        <f>S24*D24+U24*E24</f>
        <v>0</v>
      </c>
      <c r="X24" s="40" t="s">
        <v>376</v>
      </c>
    </row>
    <row r="25" spans="1:24" customHeight="1" ht="75.5">
      <c r="A25" s="21"/>
      <c r="B25" s="21" t="s">
        <v>377</v>
      </c>
      <c r="C25" s="21" t="s">
        <v>378</v>
      </c>
      <c r="D25" s="22"/>
      <c r="E25" s="22">
        <v>3528.0</v>
      </c>
      <c r="F25" s="29"/>
      <c r="G25" s="29">
        <v>7.98</v>
      </c>
      <c r="H25" s="32"/>
      <c r="I25" s="32">
        <v>7.58</v>
      </c>
      <c r="J25" s="35"/>
      <c r="K25" s="35">
        <v>7.34</v>
      </c>
      <c r="L25" s="38"/>
      <c r="M25" s="38">
        <v>7.18</v>
      </c>
      <c r="N25" s="23">
        <v>30</v>
      </c>
      <c r="O25" s="23">
        <v>14</v>
      </c>
      <c r="P25" s="21">
        <v>660</v>
      </c>
      <c r="Q25" s="23" t="s">
        <v>50</v>
      </c>
      <c r="R25" s="21"/>
      <c r="S25" s="26"/>
      <c r="T25" s="21">
        <v>166</v>
      </c>
      <c r="U25" s="26"/>
      <c r="V25" s="21">
        <f>S25*N25+U25*O25*N25</f>
        <v>0</v>
      </c>
      <c r="W25" s="22">
        <f>S25*D25+U25*E25</f>
        <v>0</v>
      </c>
      <c r="X25" s="40" t="s">
        <v>379</v>
      </c>
    </row>
    <row r="26" spans="1:24" customHeight="1" ht="75.5">
      <c r="A26" s="21"/>
      <c r="B26" s="21" t="s">
        <v>380</v>
      </c>
      <c r="C26" s="21" t="s">
        <v>381</v>
      </c>
      <c r="D26" s="22"/>
      <c r="E26" s="22">
        <v>3570.0</v>
      </c>
      <c r="F26" s="29"/>
      <c r="G26" s="29">
        <v>8.08</v>
      </c>
      <c r="H26" s="32"/>
      <c r="I26" s="32">
        <v>7.68</v>
      </c>
      <c r="J26" s="35"/>
      <c r="K26" s="35">
        <v>7.43</v>
      </c>
      <c r="L26" s="38"/>
      <c r="M26" s="38">
        <v>7.27</v>
      </c>
      <c r="N26" s="23">
        <v>30</v>
      </c>
      <c r="O26" s="23">
        <v>14</v>
      </c>
      <c r="P26" s="21">
        <v>735</v>
      </c>
      <c r="Q26" s="23" t="s">
        <v>50</v>
      </c>
      <c r="R26" s="21"/>
      <c r="S26" s="26"/>
      <c r="T26" s="21">
        <v>88</v>
      </c>
      <c r="U26" s="26"/>
      <c r="V26" s="21">
        <f>S26*N26+U26*O26*N26</f>
        <v>0</v>
      </c>
      <c r="W26" s="22">
        <f>S26*D26+U26*E26</f>
        <v>0</v>
      </c>
      <c r="X26" s="40" t="s">
        <v>382</v>
      </c>
    </row>
    <row r="27" spans="1:24" customHeight="1" ht="75.5">
      <c r="A27" s="21"/>
      <c r="B27" s="21" t="s">
        <v>383</v>
      </c>
      <c r="C27" s="21" t="s">
        <v>384</v>
      </c>
      <c r="D27" s="22"/>
      <c r="E27" s="22">
        <v>4200.0</v>
      </c>
      <c r="F27" s="29"/>
      <c r="G27" s="29">
        <v>7.98</v>
      </c>
      <c r="H27" s="32"/>
      <c r="I27" s="32">
        <v>7.58</v>
      </c>
      <c r="J27" s="35"/>
      <c r="K27" s="35">
        <v>7.34</v>
      </c>
      <c r="L27" s="38"/>
      <c r="M27" s="38">
        <v>7.18</v>
      </c>
      <c r="N27" s="23">
        <v>50</v>
      </c>
      <c r="O27" s="23">
        <v>10</v>
      </c>
      <c r="P27" s="21">
        <v>900</v>
      </c>
      <c r="Q27" s="23" t="s">
        <v>50</v>
      </c>
      <c r="R27" s="21"/>
      <c r="S27" s="26"/>
      <c r="T27" s="21">
        <v>104</v>
      </c>
      <c r="U27" s="26"/>
      <c r="V27" s="21">
        <f>S27*N27+U27*O27*N27</f>
        <v>0</v>
      </c>
      <c r="W27" s="22">
        <f>S27*D27+U27*E27</f>
        <v>0</v>
      </c>
      <c r="X27" s="40" t="s">
        <v>385</v>
      </c>
    </row>
    <row r="28" spans="1:24" customHeight="1" ht="75.5">
      <c r="A28" s="21"/>
      <c r="B28" s="21" t="s">
        <v>386</v>
      </c>
      <c r="C28" s="21" t="s">
        <v>387</v>
      </c>
      <c r="D28" s="22"/>
      <c r="E28" s="22">
        <v>4200.0</v>
      </c>
      <c r="F28" s="29"/>
      <c r="G28" s="29">
        <v>7.98</v>
      </c>
      <c r="H28" s="32"/>
      <c r="I28" s="32">
        <v>7.58</v>
      </c>
      <c r="J28" s="35"/>
      <c r="K28" s="35">
        <v>7.34</v>
      </c>
      <c r="L28" s="38"/>
      <c r="M28" s="38">
        <v>7.18</v>
      </c>
      <c r="N28" s="23">
        <v>50</v>
      </c>
      <c r="O28" s="23">
        <v>10</v>
      </c>
      <c r="P28" s="21">
        <v>900</v>
      </c>
      <c r="Q28" s="23" t="s">
        <v>50</v>
      </c>
      <c r="R28" s="21"/>
      <c r="S28" s="26"/>
      <c r="T28" s="21">
        <v>63</v>
      </c>
      <c r="U28" s="26"/>
      <c r="V28" s="21">
        <f>S28*N28+U28*O28*N28</f>
        <v>0</v>
      </c>
      <c r="W28" s="22">
        <f>S28*D28+U28*E28</f>
        <v>0</v>
      </c>
      <c r="X28" s="40" t="s">
        <v>388</v>
      </c>
    </row>
    <row r="29" spans="1:24" customHeight="1" ht="75.5">
      <c r="A29" s="21"/>
      <c r="B29" s="21" t="s">
        <v>389</v>
      </c>
      <c r="C29" s="21" t="s">
        <v>390</v>
      </c>
      <c r="D29" s="22"/>
      <c r="E29" s="22">
        <v>4200.0</v>
      </c>
      <c r="F29" s="29"/>
      <c r="G29" s="29">
        <v>7.98</v>
      </c>
      <c r="H29" s="32"/>
      <c r="I29" s="32">
        <v>7.58</v>
      </c>
      <c r="J29" s="35"/>
      <c r="K29" s="35">
        <v>7.34</v>
      </c>
      <c r="L29" s="38"/>
      <c r="M29" s="38">
        <v>7.18</v>
      </c>
      <c r="N29" s="23">
        <v>50</v>
      </c>
      <c r="O29" s="23">
        <v>10</v>
      </c>
      <c r="P29" s="21">
        <v>900</v>
      </c>
      <c r="Q29" s="23" t="s">
        <v>50</v>
      </c>
      <c r="R29" s="21"/>
      <c r="S29" s="26"/>
      <c r="T29" s="21">
        <v>27</v>
      </c>
      <c r="U29" s="26"/>
      <c r="V29" s="21">
        <f>S29*N29+U29*O29*N29</f>
        <v>0</v>
      </c>
      <c r="W29" s="22">
        <f>S29*D29+U29*E29</f>
        <v>0</v>
      </c>
      <c r="X29" s="40" t="s">
        <v>391</v>
      </c>
    </row>
    <row r="30" spans="1:24" customHeight="1" ht="75.5">
      <c r="A30" s="21"/>
      <c r="B30" s="21" t="s">
        <v>392</v>
      </c>
      <c r="C30" s="21" t="s">
        <v>393</v>
      </c>
      <c r="D30" s="22"/>
      <c r="E30" s="22">
        <v>4200.0</v>
      </c>
      <c r="F30" s="29"/>
      <c r="G30" s="29">
        <v>7.98</v>
      </c>
      <c r="H30" s="32"/>
      <c r="I30" s="32">
        <v>7.58</v>
      </c>
      <c r="J30" s="35"/>
      <c r="K30" s="35">
        <v>7.34</v>
      </c>
      <c r="L30" s="38"/>
      <c r="M30" s="38">
        <v>7.18</v>
      </c>
      <c r="N30" s="23">
        <v>50</v>
      </c>
      <c r="O30" s="23">
        <v>10</v>
      </c>
      <c r="P30" s="21">
        <v>1000</v>
      </c>
      <c r="Q30" s="23" t="s">
        <v>50</v>
      </c>
      <c r="R30" s="21"/>
      <c r="S30" s="26"/>
      <c r="T30" s="21">
        <v>85</v>
      </c>
      <c r="U30" s="26"/>
      <c r="V30" s="21">
        <f>S30*N30+U30*O30*N30</f>
        <v>0</v>
      </c>
      <c r="W30" s="22">
        <f>S30*D30+U30*E30</f>
        <v>0</v>
      </c>
      <c r="X30" s="40" t="s">
        <v>394</v>
      </c>
    </row>
    <row r="31" spans="1:24" customHeight="1" ht="75.5">
      <c r="A31" s="21"/>
      <c r="B31" s="21" t="s">
        <v>395</v>
      </c>
      <c r="C31" s="21" t="s">
        <v>396</v>
      </c>
      <c r="D31" s="22"/>
      <c r="E31" s="22">
        <v>4200.0</v>
      </c>
      <c r="F31" s="29"/>
      <c r="G31" s="29">
        <v>7.98</v>
      </c>
      <c r="H31" s="32"/>
      <c r="I31" s="32">
        <v>7.58</v>
      </c>
      <c r="J31" s="35"/>
      <c r="K31" s="35">
        <v>7.34</v>
      </c>
      <c r="L31" s="38"/>
      <c r="M31" s="38">
        <v>7.18</v>
      </c>
      <c r="N31" s="23">
        <v>50</v>
      </c>
      <c r="O31" s="23">
        <v>10</v>
      </c>
      <c r="P31" s="21">
        <v>900</v>
      </c>
      <c r="Q31" s="23" t="s">
        <v>50</v>
      </c>
      <c r="R31" s="21"/>
      <c r="S31" s="26"/>
      <c r="T31" s="21">
        <v>37</v>
      </c>
      <c r="U31" s="26"/>
      <c r="V31" s="21">
        <f>S31*N31+U31*O31*N31</f>
        <v>0</v>
      </c>
      <c r="W31" s="22">
        <f>S31*D31+U31*E31</f>
        <v>0</v>
      </c>
      <c r="X31" s="40" t="s">
        <v>397</v>
      </c>
    </row>
    <row r="32" spans="1:24" customHeight="1" ht="75.5">
      <c r="A32" s="21"/>
      <c r="B32" s="21" t="s">
        <v>398</v>
      </c>
      <c r="C32" s="21" t="s">
        <v>399</v>
      </c>
      <c r="D32" s="22"/>
      <c r="E32" s="22">
        <v>4200.0</v>
      </c>
      <c r="F32" s="29"/>
      <c r="G32" s="29">
        <v>7.98</v>
      </c>
      <c r="H32" s="32"/>
      <c r="I32" s="32">
        <v>7.58</v>
      </c>
      <c r="J32" s="35"/>
      <c r="K32" s="35">
        <v>7.34</v>
      </c>
      <c r="L32" s="38"/>
      <c r="M32" s="38">
        <v>7.18</v>
      </c>
      <c r="N32" s="23">
        <v>50</v>
      </c>
      <c r="O32" s="23">
        <v>10</v>
      </c>
      <c r="P32" s="21">
        <v>900</v>
      </c>
      <c r="Q32" s="23" t="s">
        <v>50</v>
      </c>
      <c r="R32" s="21"/>
      <c r="S32" s="26"/>
      <c r="T32" s="21">
        <v>63</v>
      </c>
      <c r="U32" s="26"/>
      <c r="V32" s="21">
        <f>S32*N32+U32*O32*N32</f>
        <v>0</v>
      </c>
      <c r="W32" s="22">
        <f>S32*D32+U32*E32</f>
        <v>0</v>
      </c>
      <c r="X32" s="40" t="s">
        <v>400</v>
      </c>
    </row>
    <row r="33" spans="1:24" customHeight="1" ht="75.5">
      <c r="A33" s="21"/>
      <c r="B33" s="21" t="s">
        <v>401</v>
      </c>
      <c r="C33" s="21" t="s">
        <v>402</v>
      </c>
      <c r="D33" s="22"/>
      <c r="E33" s="22">
        <v>4200.0</v>
      </c>
      <c r="F33" s="29"/>
      <c r="G33" s="29">
        <v>7.98</v>
      </c>
      <c r="H33" s="32"/>
      <c r="I33" s="32">
        <v>7.58</v>
      </c>
      <c r="J33" s="35"/>
      <c r="K33" s="35">
        <v>7.34</v>
      </c>
      <c r="L33" s="38"/>
      <c r="M33" s="38">
        <v>7.18</v>
      </c>
      <c r="N33" s="23">
        <v>50</v>
      </c>
      <c r="O33" s="23">
        <v>10</v>
      </c>
      <c r="P33" s="21">
        <v>900</v>
      </c>
      <c r="Q33" s="23" t="s">
        <v>50</v>
      </c>
      <c r="R33" s="21"/>
      <c r="S33" s="26"/>
      <c r="T33" s="21">
        <v>76</v>
      </c>
      <c r="U33" s="26"/>
      <c r="V33" s="21">
        <f>S33*N33+U33*O33*N33</f>
        <v>0</v>
      </c>
      <c r="W33" s="22">
        <f>S33*D33+U33*E33</f>
        <v>0</v>
      </c>
      <c r="X33" s="40" t="s">
        <v>403</v>
      </c>
    </row>
    <row r="34" spans="1:24" customHeight="1" ht="75.5">
      <c r="A34" s="21"/>
      <c r="B34" s="21" t="s">
        <v>404</v>
      </c>
      <c r="C34" s="21" t="s">
        <v>405</v>
      </c>
      <c r="D34" s="22"/>
      <c r="E34" s="22">
        <v>4200.0</v>
      </c>
      <c r="F34" s="29"/>
      <c r="G34" s="29">
        <v>7.98</v>
      </c>
      <c r="H34" s="32"/>
      <c r="I34" s="32">
        <v>7.58</v>
      </c>
      <c r="J34" s="35"/>
      <c r="K34" s="35">
        <v>7.34</v>
      </c>
      <c r="L34" s="38"/>
      <c r="M34" s="38">
        <v>7.18</v>
      </c>
      <c r="N34" s="23">
        <v>50</v>
      </c>
      <c r="O34" s="23">
        <v>10</v>
      </c>
      <c r="P34" s="21">
        <v>900</v>
      </c>
      <c r="Q34" s="23" t="s">
        <v>50</v>
      </c>
      <c r="R34" s="21"/>
      <c r="S34" s="26"/>
      <c r="T34" s="21">
        <v>76</v>
      </c>
      <c r="U34" s="26"/>
      <c r="V34" s="21">
        <f>S34*N34+U34*O34*N34</f>
        <v>0</v>
      </c>
      <c r="W34" s="22">
        <f>S34*D34+U34*E34</f>
        <v>0</v>
      </c>
      <c r="X34" s="40" t="s">
        <v>406</v>
      </c>
    </row>
    <row r="35" spans="1:24" customHeight="1" ht="75.5">
      <c r="A35" s="21"/>
      <c r="B35" s="21" t="s">
        <v>407</v>
      </c>
      <c r="C35" s="21" t="s">
        <v>408</v>
      </c>
      <c r="D35" s="22"/>
      <c r="E35" s="22">
        <v>4950.0</v>
      </c>
      <c r="F35" s="29"/>
      <c r="G35" s="29">
        <v>47.03</v>
      </c>
      <c r="H35" s="32"/>
      <c r="I35" s="32">
        <v>44.68</v>
      </c>
      <c r="J35" s="35"/>
      <c r="K35" s="35">
        <v>43.27</v>
      </c>
      <c r="L35" s="38"/>
      <c r="M35" s="38">
        <v>42.33</v>
      </c>
      <c r="N35" s="23">
        <v>10</v>
      </c>
      <c r="O35" s="23">
        <v>10</v>
      </c>
      <c r="P35" s="21">
        <v>1076</v>
      </c>
      <c r="Q35" s="23" t="s">
        <v>50</v>
      </c>
      <c r="R35" s="21"/>
      <c r="S35" s="26"/>
      <c r="T35" s="21">
        <v>17</v>
      </c>
      <c r="U35" s="26"/>
      <c r="V35" s="21">
        <f>S35*N35+U35*O35*N35</f>
        <v>0</v>
      </c>
      <c r="W35" s="22">
        <f>S35*D35+U35*E35</f>
        <v>0</v>
      </c>
      <c r="X35" s="40" t="s">
        <v>409</v>
      </c>
    </row>
    <row r="36" spans="1:24" customHeight="1" ht="75.5">
      <c r="A36" s="21"/>
      <c r="B36" s="21" t="s">
        <v>410</v>
      </c>
      <c r="C36" s="21" t="s">
        <v>411</v>
      </c>
      <c r="D36" s="22"/>
      <c r="E36" s="22">
        <v>4950.0</v>
      </c>
      <c r="F36" s="29"/>
      <c r="G36" s="29">
        <v>47.03</v>
      </c>
      <c r="H36" s="32"/>
      <c r="I36" s="32">
        <v>44.68</v>
      </c>
      <c r="J36" s="35"/>
      <c r="K36" s="35">
        <v>43.27</v>
      </c>
      <c r="L36" s="38"/>
      <c r="M36" s="38">
        <v>42.33</v>
      </c>
      <c r="N36" s="23">
        <v>10</v>
      </c>
      <c r="O36" s="23">
        <v>10</v>
      </c>
      <c r="P36" s="21">
        <v>1085</v>
      </c>
      <c r="Q36" s="23" t="s">
        <v>50</v>
      </c>
      <c r="R36" s="21"/>
      <c r="S36" s="26"/>
      <c r="T36" s="21">
        <v>25</v>
      </c>
      <c r="U36" s="26"/>
      <c r="V36" s="21">
        <f>S36*N36+U36*O36*N36</f>
        <v>0</v>
      </c>
      <c r="W36" s="22">
        <f>S36*D36+U36*E36</f>
        <v>0</v>
      </c>
      <c r="X36" s="40" t="s">
        <v>412</v>
      </c>
    </row>
    <row r="37" spans="1:24" customHeight="1" ht="75.5">
      <c r="A37" s="21"/>
      <c r="B37" s="21" t="s">
        <v>413</v>
      </c>
      <c r="C37" s="21" t="s">
        <v>414</v>
      </c>
      <c r="D37" s="22"/>
      <c r="E37" s="22">
        <v>4950.0</v>
      </c>
      <c r="F37" s="29"/>
      <c r="G37" s="29">
        <v>47.03</v>
      </c>
      <c r="H37" s="32"/>
      <c r="I37" s="32">
        <v>44.68</v>
      </c>
      <c r="J37" s="35"/>
      <c r="K37" s="35">
        <v>43.27</v>
      </c>
      <c r="L37" s="38"/>
      <c r="M37" s="38">
        <v>42.33</v>
      </c>
      <c r="N37" s="23">
        <v>10</v>
      </c>
      <c r="O37" s="23">
        <v>10</v>
      </c>
      <c r="P37" s="21">
        <v>1120</v>
      </c>
      <c r="Q37" s="23" t="s">
        <v>50</v>
      </c>
      <c r="R37" s="21"/>
      <c r="S37" s="26"/>
      <c r="T37" s="21">
        <v>45</v>
      </c>
      <c r="U37" s="26"/>
      <c r="V37" s="21">
        <f>S37*N37+U37*O37*N37</f>
        <v>0</v>
      </c>
      <c r="W37" s="22">
        <f>S37*D37+U37*E37</f>
        <v>0</v>
      </c>
      <c r="X37" s="40" t="s">
        <v>415</v>
      </c>
    </row>
    <row r="38" spans="1:24" customHeight="1" ht="75.5">
      <c r="A38" s="21"/>
      <c r="B38" s="21" t="s">
        <v>416</v>
      </c>
      <c r="C38" s="21" t="s">
        <v>408</v>
      </c>
      <c r="D38" s="22"/>
      <c r="E38" s="22">
        <v>4950.0</v>
      </c>
      <c r="F38" s="29"/>
      <c r="G38" s="29">
        <v>47.03</v>
      </c>
      <c r="H38" s="32"/>
      <c r="I38" s="32">
        <v>44.68</v>
      </c>
      <c r="J38" s="35"/>
      <c r="K38" s="35">
        <v>43.27</v>
      </c>
      <c r="L38" s="38"/>
      <c r="M38" s="38">
        <v>42.33</v>
      </c>
      <c r="N38" s="23">
        <v>10</v>
      </c>
      <c r="O38" s="23">
        <v>10</v>
      </c>
      <c r="P38" s="21">
        <v>1115</v>
      </c>
      <c r="Q38" s="23" t="s">
        <v>50</v>
      </c>
      <c r="R38" s="21"/>
      <c r="S38" s="26"/>
      <c r="T38" s="21">
        <v>42</v>
      </c>
      <c r="U38" s="26"/>
      <c r="V38" s="21">
        <f>S38*N38+U38*O38*N38</f>
        <v>0</v>
      </c>
      <c r="W38" s="22">
        <f>S38*D38+U38*E38</f>
        <v>0</v>
      </c>
      <c r="X38" s="40" t="s">
        <v>417</v>
      </c>
    </row>
    <row r="39" spans="1:24" customHeight="1" ht="75.5">
      <c r="A39" s="21"/>
      <c r="B39" s="21" t="s">
        <v>418</v>
      </c>
      <c r="C39" s="21" t="s">
        <v>419</v>
      </c>
      <c r="D39" s="22"/>
      <c r="E39" s="22">
        <v>3168.0</v>
      </c>
      <c r="F39" s="29"/>
      <c r="G39" s="29">
        <v>75.25</v>
      </c>
      <c r="H39" s="32"/>
      <c r="I39" s="32">
        <v>71.49</v>
      </c>
      <c r="J39" s="35"/>
      <c r="K39" s="35">
        <v>69.23</v>
      </c>
      <c r="L39" s="38"/>
      <c r="M39" s="38">
        <v>67.73</v>
      </c>
      <c r="N39" s="23">
        <v>5</v>
      </c>
      <c r="O39" s="23">
        <v>8</v>
      </c>
      <c r="P39" s="21">
        <v>860</v>
      </c>
      <c r="Q39" s="23" t="s">
        <v>50</v>
      </c>
      <c r="R39" s="21"/>
      <c r="S39" s="26"/>
      <c r="T39" s="21">
        <v>56</v>
      </c>
      <c r="U39" s="26"/>
      <c r="V39" s="21">
        <f>S39*N39+U39*O39*N39</f>
        <v>0</v>
      </c>
      <c r="W39" s="22">
        <f>S39*D39+U39*E39</f>
        <v>0</v>
      </c>
      <c r="X39" s="40" t="s">
        <v>420</v>
      </c>
    </row>
    <row r="40" spans="1:24" customHeight="1" ht="75.5">
      <c r="A40" s="21"/>
      <c r="B40" s="21" t="s">
        <v>421</v>
      </c>
      <c r="C40" s="21" t="s">
        <v>422</v>
      </c>
      <c r="D40" s="22"/>
      <c r="E40" s="22">
        <v>3168.0</v>
      </c>
      <c r="F40" s="29"/>
      <c r="G40" s="29">
        <v>75.25</v>
      </c>
      <c r="H40" s="32"/>
      <c r="I40" s="32">
        <v>71.49</v>
      </c>
      <c r="J40" s="35"/>
      <c r="K40" s="35">
        <v>69.23</v>
      </c>
      <c r="L40" s="38"/>
      <c r="M40" s="38">
        <v>67.73</v>
      </c>
      <c r="N40" s="23">
        <v>5</v>
      </c>
      <c r="O40" s="23">
        <v>8</v>
      </c>
      <c r="P40" s="21">
        <v>860</v>
      </c>
      <c r="Q40" s="23" t="s">
        <v>50</v>
      </c>
      <c r="R40" s="21"/>
      <c r="S40" s="26"/>
      <c r="T40" s="21">
        <v>51</v>
      </c>
      <c r="U40" s="26"/>
      <c r="V40" s="21">
        <f>S40*N40+U40*O40*N40</f>
        <v>0</v>
      </c>
      <c r="W40" s="22">
        <f>S40*D40+U40*E40</f>
        <v>0</v>
      </c>
      <c r="X40" s="40" t="s">
        <v>423</v>
      </c>
    </row>
    <row r="41" spans="1:24" customHeight="1" ht="75.5">
      <c r="A41" s="21"/>
      <c r="B41" s="21" t="s">
        <v>424</v>
      </c>
      <c r="C41" s="21" t="s">
        <v>425</v>
      </c>
      <c r="D41" s="22"/>
      <c r="E41" s="22">
        <v>3720.0</v>
      </c>
      <c r="F41" s="29"/>
      <c r="G41" s="29">
        <v>35.34</v>
      </c>
      <c r="H41" s="32"/>
      <c r="I41" s="32">
        <v>33.57</v>
      </c>
      <c r="J41" s="35"/>
      <c r="K41" s="35">
        <v>32.51</v>
      </c>
      <c r="L41" s="38"/>
      <c r="M41" s="38">
        <v>31.81</v>
      </c>
      <c r="N41" s="23">
        <v>10</v>
      </c>
      <c r="O41" s="23">
        <v>10</v>
      </c>
      <c r="P41" s="21">
        <v>760</v>
      </c>
      <c r="Q41" s="23" t="s">
        <v>50</v>
      </c>
      <c r="R41" s="21"/>
      <c r="S41" s="26"/>
      <c r="T41" s="21">
        <v>14</v>
      </c>
      <c r="U41" s="26"/>
      <c r="V41" s="21">
        <f>S41*N41+U41*O41*N41</f>
        <v>0</v>
      </c>
      <c r="W41" s="22">
        <f>S41*D41+U41*E41</f>
        <v>0</v>
      </c>
      <c r="X41" s="40" t="s">
        <v>426</v>
      </c>
    </row>
    <row r="42" spans="1:24" customHeight="1" ht="75.5">
      <c r="A42" s="21"/>
      <c r="B42" s="21" t="s">
        <v>427</v>
      </c>
      <c r="C42" s="21" t="s">
        <v>428</v>
      </c>
      <c r="D42" s="22"/>
      <c r="E42" s="22">
        <v>3720.0</v>
      </c>
      <c r="F42" s="29"/>
      <c r="G42" s="29">
        <v>35.34</v>
      </c>
      <c r="H42" s="32"/>
      <c r="I42" s="32">
        <v>33.57</v>
      </c>
      <c r="J42" s="35"/>
      <c r="K42" s="35">
        <v>32.51</v>
      </c>
      <c r="L42" s="38"/>
      <c r="M42" s="38">
        <v>31.81</v>
      </c>
      <c r="N42" s="23">
        <v>10</v>
      </c>
      <c r="O42" s="23">
        <v>10</v>
      </c>
      <c r="P42" s="21">
        <v>760</v>
      </c>
      <c r="Q42" s="23" t="s">
        <v>50</v>
      </c>
      <c r="R42" s="21"/>
      <c r="S42" s="26"/>
      <c r="T42" s="21">
        <v>10</v>
      </c>
      <c r="U42" s="26"/>
      <c r="V42" s="21">
        <f>S42*N42+U42*O42*N42</f>
        <v>0</v>
      </c>
      <c r="W42" s="22">
        <f>S42*D42+U42*E42</f>
        <v>0</v>
      </c>
      <c r="X42" s="40" t="s">
        <v>429</v>
      </c>
    </row>
    <row r="43" spans="1:24" customHeight="1" ht="75.5">
      <c r="A43" s="21"/>
      <c r="B43" s="21" t="s">
        <v>430</v>
      </c>
      <c r="C43" s="21" t="s">
        <v>431</v>
      </c>
      <c r="D43" s="22"/>
      <c r="E43" s="22">
        <v>3168.0</v>
      </c>
      <c r="F43" s="29"/>
      <c r="G43" s="29">
        <v>75.25</v>
      </c>
      <c r="H43" s="32"/>
      <c r="I43" s="32">
        <v>71.49</v>
      </c>
      <c r="J43" s="35"/>
      <c r="K43" s="35">
        <v>69.23</v>
      </c>
      <c r="L43" s="38"/>
      <c r="M43" s="38">
        <v>67.73</v>
      </c>
      <c r="N43" s="23">
        <v>5</v>
      </c>
      <c r="O43" s="23">
        <v>8</v>
      </c>
      <c r="P43" s="21">
        <v>860</v>
      </c>
      <c r="Q43" s="23" t="s">
        <v>50</v>
      </c>
      <c r="R43" s="21"/>
      <c r="S43" s="26"/>
      <c r="T43" s="21">
        <v>55</v>
      </c>
      <c r="U43" s="26"/>
      <c r="V43" s="21">
        <f>S43*N43+U43*O43*N43</f>
        <v>0</v>
      </c>
      <c r="W43" s="22">
        <f>S43*D43+U43*E43</f>
        <v>0</v>
      </c>
      <c r="X43" s="40" t="s">
        <v>432</v>
      </c>
    </row>
    <row r="44" spans="1:24" customHeight="1" ht="75.5">
      <c r="A44" s="21"/>
      <c r="B44" s="21" t="s">
        <v>433</v>
      </c>
      <c r="C44" s="21" t="s">
        <v>434</v>
      </c>
      <c r="D44" s="22"/>
      <c r="E44" s="22">
        <v>3168.0</v>
      </c>
      <c r="F44" s="29"/>
      <c r="G44" s="29">
        <v>75.25</v>
      </c>
      <c r="H44" s="32"/>
      <c r="I44" s="32">
        <v>71.49</v>
      </c>
      <c r="J44" s="35"/>
      <c r="K44" s="35">
        <v>69.23</v>
      </c>
      <c r="L44" s="38"/>
      <c r="M44" s="38">
        <v>67.73</v>
      </c>
      <c r="N44" s="23">
        <v>5</v>
      </c>
      <c r="O44" s="23">
        <v>8</v>
      </c>
      <c r="P44" s="21">
        <v>860</v>
      </c>
      <c r="Q44" s="23" t="s">
        <v>50</v>
      </c>
      <c r="R44" s="21"/>
      <c r="S44" s="26"/>
      <c r="T44" s="21">
        <v>55</v>
      </c>
      <c r="U44" s="26"/>
      <c r="V44" s="21">
        <f>S44*N44+U44*O44*N44</f>
        <v>0</v>
      </c>
      <c r="W44" s="22">
        <f>S44*D44+U44*E44</f>
        <v>0</v>
      </c>
      <c r="X44" s="40" t="s">
        <v>435</v>
      </c>
    </row>
    <row r="45" spans="1:24" customHeight="1" ht="75.5">
      <c r="A45" s="21"/>
      <c r="B45" s="21" t="s">
        <v>436</v>
      </c>
      <c r="C45" s="21" t="s">
        <v>437</v>
      </c>
      <c r="D45" s="22"/>
      <c r="E45" s="22">
        <v>3720.0</v>
      </c>
      <c r="F45" s="29"/>
      <c r="G45" s="29">
        <v>35.34</v>
      </c>
      <c r="H45" s="32"/>
      <c r="I45" s="32">
        <v>33.57</v>
      </c>
      <c r="J45" s="35"/>
      <c r="K45" s="35">
        <v>32.51</v>
      </c>
      <c r="L45" s="38"/>
      <c r="M45" s="38">
        <v>31.81</v>
      </c>
      <c r="N45" s="23">
        <v>10</v>
      </c>
      <c r="O45" s="23">
        <v>10</v>
      </c>
      <c r="P45" s="21">
        <v>760</v>
      </c>
      <c r="Q45" s="23" t="s">
        <v>50</v>
      </c>
      <c r="R45" s="21"/>
      <c r="S45" s="26"/>
      <c r="T45" s="21">
        <v>22</v>
      </c>
      <c r="U45" s="26"/>
      <c r="V45" s="21">
        <f>S45*N45+U45*O45*N45</f>
        <v>0</v>
      </c>
      <c r="W45" s="22">
        <f>S45*D45+U45*E45</f>
        <v>0</v>
      </c>
      <c r="X45" s="40" t="s">
        <v>438</v>
      </c>
    </row>
    <row r="46" spans="1:24" customHeight="1" ht="75.5">
      <c r="A46" s="21"/>
      <c r="B46" s="21" t="s">
        <v>439</v>
      </c>
      <c r="C46" s="21" t="s">
        <v>440</v>
      </c>
      <c r="D46" s="22"/>
      <c r="E46" s="22">
        <v>3720.0</v>
      </c>
      <c r="F46" s="29"/>
      <c r="G46" s="29">
        <v>35.34</v>
      </c>
      <c r="H46" s="32"/>
      <c r="I46" s="32">
        <v>33.57</v>
      </c>
      <c r="J46" s="35"/>
      <c r="K46" s="35">
        <v>32.51</v>
      </c>
      <c r="L46" s="38"/>
      <c r="M46" s="38">
        <v>31.81</v>
      </c>
      <c r="N46" s="23">
        <v>10</v>
      </c>
      <c r="O46" s="23">
        <v>10</v>
      </c>
      <c r="P46" s="21">
        <v>760</v>
      </c>
      <c r="Q46" s="23" t="s">
        <v>50</v>
      </c>
      <c r="R46" s="21"/>
      <c r="S46" s="26"/>
      <c r="T46" s="21">
        <v>44</v>
      </c>
      <c r="U46" s="26"/>
      <c r="V46" s="21">
        <f>S46*N46+U46*O46*N46</f>
        <v>0</v>
      </c>
      <c r="W46" s="22">
        <f>S46*D46+U46*E46</f>
        <v>0</v>
      </c>
      <c r="X46" s="40" t="s">
        <v>441</v>
      </c>
    </row>
    <row r="47" spans="1:24" customHeight="1" ht="75.5">
      <c r="A47" s="21"/>
      <c r="B47" s="21" t="s">
        <v>442</v>
      </c>
      <c r="C47" s="21" t="s">
        <v>443</v>
      </c>
      <c r="D47" s="22"/>
      <c r="E47" s="22">
        <v>3528.0</v>
      </c>
      <c r="F47" s="29"/>
      <c r="G47" s="29">
        <v>7.98</v>
      </c>
      <c r="H47" s="32"/>
      <c r="I47" s="32">
        <v>7.58</v>
      </c>
      <c r="J47" s="35"/>
      <c r="K47" s="35">
        <v>7.34</v>
      </c>
      <c r="L47" s="38"/>
      <c r="M47" s="38">
        <v>7.18</v>
      </c>
      <c r="N47" s="23">
        <v>30</v>
      </c>
      <c r="O47" s="23">
        <v>14</v>
      </c>
      <c r="P47" s="21">
        <v>662</v>
      </c>
      <c r="Q47" s="23" t="s">
        <v>50</v>
      </c>
      <c r="R47" s="21"/>
      <c r="S47" s="26"/>
      <c r="T47" s="21">
        <v>23</v>
      </c>
      <c r="U47" s="26"/>
      <c r="V47" s="21">
        <f>S47*N47+U47*O47*N47</f>
        <v>0</v>
      </c>
      <c r="W47" s="22">
        <f>S47*D47+U47*E47</f>
        <v>0</v>
      </c>
      <c r="X47" s="40" t="s">
        <v>444</v>
      </c>
    </row>
    <row r="48" spans="1:24" customHeight="1" ht="75.5">
      <c r="A48" s="21"/>
      <c r="B48" s="21" t="s">
        <v>445</v>
      </c>
      <c r="C48" s="21" t="s">
        <v>446</v>
      </c>
      <c r="D48" s="22"/>
      <c r="E48" s="22">
        <v>3528.0</v>
      </c>
      <c r="F48" s="29"/>
      <c r="G48" s="29">
        <v>7.98</v>
      </c>
      <c r="H48" s="32"/>
      <c r="I48" s="32">
        <v>7.58</v>
      </c>
      <c r="J48" s="35"/>
      <c r="K48" s="35">
        <v>7.34</v>
      </c>
      <c r="L48" s="38"/>
      <c r="M48" s="38">
        <v>7.18</v>
      </c>
      <c r="N48" s="23">
        <v>30</v>
      </c>
      <c r="O48" s="23">
        <v>14</v>
      </c>
      <c r="P48" s="21">
        <v>688</v>
      </c>
      <c r="Q48" s="23" t="s">
        <v>50</v>
      </c>
      <c r="R48" s="21"/>
      <c r="S48" s="26"/>
      <c r="T48" s="21">
        <v>59</v>
      </c>
      <c r="U48" s="26"/>
      <c r="V48" s="21">
        <f>S48*N48+U48*O48*N48</f>
        <v>0</v>
      </c>
      <c r="W48" s="22">
        <f>S48*D48+U48*E48</f>
        <v>0</v>
      </c>
      <c r="X48" s="40" t="s">
        <v>447</v>
      </c>
    </row>
    <row r="49" spans="1:24" customHeight="1" ht="75.5">
      <c r="A49" s="21"/>
      <c r="B49" s="21" t="s">
        <v>448</v>
      </c>
      <c r="C49" s="21" t="s">
        <v>449</v>
      </c>
      <c r="D49" s="22"/>
      <c r="E49" s="22">
        <v>3570.0</v>
      </c>
      <c r="F49" s="29"/>
      <c r="G49" s="29">
        <v>8.08</v>
      </c>
      <c r="H49" s="32"/>
      <c r="I49" s="32">
        <v>7.68</v>
      </c>
      <c r="J49" s="35"/>
      <c r="K49" s="35">
        <v>7.43</v>
      </c>
      <c r="L49" s="38"/>
      <c r="M49" s="38">
        <v>7.27</v>
      </c>
      <c r="N49" s="23">
        <v>30</v>
      </c>
      <c r="O49" s="23">
        <v>14</v>
      </c>
      <c r="P49" s="21">
        <v>645</v>
      </c>
      <c r="Q49" s="23" t="s">
        <v>50</v>
      </c>
      <c r="R49" s="21"/>
      <c r="S49" s="26"/>
      <c r="T49" s="21">
        <v>24</v>
      </c>
      <c r="U49" s="26"/>
      <c r="V49" s="21">
        <f>S49*N49+U49*O49*N49</f>
        <v>0</v>
      </c>
      <c r="W49" s="22">
        <f>S49*D49+U49*E49</f>
        <v>0</v>
      </c>
      <c r="X49" s="40" t="s">
        <v>450</v>
      </c>
    </row>
    <row r="50" spans="1:24" customHeight="1" ht="75.5">
      <c r="A50" s="21"/>
      <c r="B50" s="21" t="s">
        <v>451</v>
      </c>
      <c r="C50" s="21" t="s">
        <v>452</v>
      </c>
      <c r="D50" s="22"/>
      <c r="E50" s="22">
        <v>3570.0</v>
      </c>
      <c r="F50" s="29"/>
      <c r="G50" s="29">
        <v>8.08</v>
      </c>
      <c r="H50" s="32"/>
      <c r="I50" s="32">
        <v>7.68</v>
      </c>
      <c r="J50" s="35"/>
      <c r="K50" s="35">
        <v>7.43</v>
      </c>
      <c r="L50" s="38"/>
      <c r="M50" s="38">
        <v>7.27</v>
      </c>
      <c r="N50" s="23">
        <v>30</v>
      </c>
      <c r="O50" s="23">
        <v>14</v>
      </c>
      <c r="P50" s="21">
        <v>645</v>
      </c>
      <c r="Q50" s="23" t="s">
        <v>50</v>
      </c>
      <c r="R50" s="21"/>
      <c r="S50" s="26"/>
      <c r="T50" s="21">
        <v>14</v>
      </c>
      <c r="U50" s="26"/>
      <c r="V50" s="21">
        <f>S50*N50+U50*O50*N50</f>
        <v>0</v>
      </c>
      <c r="W50" s="22">
        <f>S50*D50+U50*E50</f>
        <v>0</v>
      </c>
      <c r="X50" s="40" t="s">
        <v>453</v>
      </c>
    </row>
    <row r="51" spans="1:24" customHeight="1" ht="75.5">
      <c r="A51" s="21"/>
      <c r="B51" s="21" t="s">
        <v>454</v>
      </c>
      <c r="C51" s="21" t="s">
        <v>455</v>
      </c>
      <c r="D51" s="22"/>
      <c r="E51" s="22">
        <v>3570.0</v>
      </c>
      <c r="F51" s="29"/>
      <c r="G51" s="29">
        <v>8.08</v>
      </c>
      <c r="H51" s="32"/>
      <c r="I51" s="32">
        <v>7.68</v>
      </c>
      <c r="J51" s="35"/>
      <c r="K51" s="35">
        <v>7.43</v>
      </c>
      <c r="L51" s="38"/>
      <c r="M51" s="38">
        <v>7.27</v>
      </c>
      <c r="N51" s="23">
        <v>30</v>
      </c>
      <c r="O51" s="23">
        <v>14</v>
      </c>
      <c r="P51" s="21">
        <v>645</v>
      </c>
      <c r="Q51" s="23" t="s">
        <v>50</v>
      </c>
      <c r="R51" s="21"/>
      <c r="S51" s="26"/>
      <c r="T51" s="21">
        <v>27</v>
      </c>
      <c r="U51" s="26"/>
      <c r="V51" s="21">
        <f>S51*N51+U51*O51*N51</f>
        <v>0</v>
      </c>
      <c r="W51" s="22">
        <f>S51*D51+U51*E51</f>
        <v>0</v>
      </c>
      <c r="X51" s="40" t="s">
        <v>456</v>
      </c>
    </row>
    <row r="52" spans="1:24" customHeight="1" ht="75.5">
      <c r="A52" s="21"/>
      <c r="B52" s="21" t="s">
        <v>457</v>
      </c>
      <c r="C52" s="21" t="s">
        <v>458</v>
      </c>
      <c r="D52" s="22"/>
      <c r="E52" s="22">
        <v>3570.0</v>
      </c>
      <c r="F52" s="29"/>
      <c r="G52" s="29">
        <v>8.08</v>
      </c>
      <c r="H52" s="32"/>
      <c r="I52" s="32">
        <v>7.68</v>
      </c>
      <c r="J52" s="35"/>
      <c r="K52" s="35">
        <v>7.43</v>
      </c>
      <c r="L52" s="38"/>
      <c r="M52" s="38">
        <v>7.27</v>
      </c>
      <c r="N52" s="23">
        <v>30</v>
      </c>
      <c r="O52" s="23">
        <v>14</v>
      </c>
      <c r="P52" s="21">
        <v>645</v>
      </c>
      <c r="Q52" s="23" t="s">
        <v>50</v>
      </c>
      <c r="R52" s="21"/>
      <c r="S52" s="26"/>
      <c r="T52" s="21">
        <v>15</v>
      </c>
      <c r="U52" s="26"/>
      <c r="V52" s="21">
        <f>S52*N52+U52*O52*N52</f>
        <v>0</v>
      </c>
      <c r="W52" s="22">
        <f>S52*D52+U52*E52</f>
        <v>0</v>
      </c>
      <c r="X52" s="40" t="s">
        <v>459</v>
      </c>
    </row>
    <row r="53" spans="1:24" customHeight="1" ht="75.5">
      <c r="A53" s="21"/>
      <c r="B53" s="21" t="s">
        <v>460</v>
      </c>
      <c r="C53" s="21" t="s">
        <v>461</v>
      </c>
      <c r="D53" s="22"/>
      <c r="E53" s="22">
        <v>3570.0</v>
      </c>
      <c r="F53" s="29"/>
      <c r="G53" s="29">
        <v>8.08</v>
      </c>
      <c r="H53" s="32"/>
      <c r="I53" s="32">
        <v>7.68</v>
      </c>
      <c r="J53" s="35"/>
      <c r="K53" s="35">
        <v>7.43</v>
      </c>
      <c r="L53" s="38"/>
      <c r="M53" s="38">
        <v>7.27</v>
      </c>
      <c r="N53" s="23">
        <v>30</v>
      </c>
      <c r="O53" s="23">
        <v>14</v>
      </c>
      <c r="P53" s="21">
        <v>645</v>
      </c>
      <c r="Q53" s="23" t="s">
        <v>50</v>
      </c>
      <c r="R53" s="21"/>
      <c r="S53" s="26"/>
      <c r="T53" s="21">
        <v>2</v>
      </c>
      <c r="U53" s="26"/>
      <c r="V53" s="21">
        <f>S53*N53+U53*O53*N53</f>
        <v>0</v>
      </c>
      <c r="W53" s="22">
        <f>S53*D53+U53*E53</f>
        <v>0</v>
      </c>
      <c r="X53" s="40" t="s">
        <v>462</v>
      </c>
    </row>
    <row r="54" spans="1:24" customHeight="1" ht="75.5">
      <c r="A54" s="21"/>
      <c r="B54" s="21" t="s">
        <v>463</v>
      </c>
      <c r="C54" s="21" t="s">
        <v>464</v>
      </c>
      <c r="D54" s="22"/>
      <c r="E54" s="22">
        <v>3822.0</v>
      </c>
      <c r="F54" s="29"/>
      <c r="G54" s="29">
        <v>8.65</v>
      </c>
      <c r="H54" s="32"/>
      <c r="I54" s="32">
        <v>8.22</v>
      </c>
      <c r="J54" s="35"/>
      <c r="K54" s="35">
        <v>7.96</v>
      </c>
      <c r="L54" s="38"/>
      <c r="M54" s="38">
        <v>7.79</v>
      </c>
      <c r="N54" s="23">
        <v>30</v>
      </c>
      <c r="O54" s="23">
        <v>14</v>
      </c>
      <c r="P54" s="21">
        <v>600</v>
      </c>
      <c r="Q54" s="23"/>
      <c r="R54" s="21"/>
      <c r="S54" s="26"/>
      <c r="T54" s="21">
        <v>46</v>
      </c>
      <c r="U54" s="26"/>
      <c r="V54" s="21">
        <f>S54*N54+U54*O54*N54</f>
        <v>0</v>
      </c>
      <c r="W54" s="22">
        <f>S54*D54+U54*E54</f>
        <v>0</v>
      </c>
      <c r="X54" s="40" t="s">
        <v>465</v>
      </c>
    </row>
    <row r="55" spans="1:24" customHeight="1" ht="75.5">
      <c r="A55" s="21"/>
      <c r="B55" s="21" t="s">
        <v>466</v>
      </c>
      <c r="C55" s="21" t="s">
        <v>467</v>
      </c>
      <c r="D55" s="22"/>
      <c r="E55" s="22">
        <v>3528.0</v>
      </c>
      <c r="F55" s="29"/>
      <c r="G55" s="29">
        <v>7.98</v>
      </c>
      <c r="H55" s="32"/>
      <c r="I55" s="32">
        <v>7.58</v>
      </c>
      <c r="J55" s="35"/>
      <c r="K55" s="35">
        <v>7.34</v>
      </c>
      <c r="L55" s="38"/>
      <c r="M55" s="38">
        <v>7.18</v>
      </c>
      <c r="N55" s="23">
        <v>30</v>
      </c>
      <c r="O55" s="23">
        <v>14</v>
      </c>
      <c r="P55" s="21">
        <v>660</v>
      </c>
      <c r="Q55" s="23" t="s">
        <v>50</v>
      </c>
      <c r="R55" s="21"/>
      <c r="S55" s="26"/>
      <c r="T55" s="21">
        <v>5</v>
      </c>
      <c r="U55" s="26"/>
      <c r="V55" s="21">
        <f>S55*N55+U55*O55*N55</f>
        <v>0</v>
      </c>
      <c r="W55" s="22">
        <f>S55*D55+U55*E55</f>
        <v>0</v>
      </c>
      <c r="X55" s="40" t="s">
        <v>468</v>
      </c>
    </row>
    <row r="56" spans="1:24" customHeight="1" ht="75.5">
      <c r="A56" s="21"/>
      <c r="B56" s="21" t="s">
        <v>469</v>
      </c>
      <c r="C56" s="21" t="s">
        <v>470</v>
      </c>
      <c r="D56" s="22"/>
      <c r="E56" s="22">
        <v>3528.0</v>
      </c>
      <c r="F56" s="29"/>
      <c r="G56" s="29">
        <v>7.98</v>
      </c>
      <c r="H56" s="32"/>
      <c r="I56" s="32">
        <v>7.58</v>
      </c>
      <c r="J56" s="35"/>
      <c r="K56" s="35">
        <v>7.34</v>
      </c>
      <c r="L56" s="38"/>
      <c r="M56" s="38">
        <v>7.18</v>
      </c>
      <c r="N56" s="23">
        <v>30</v>
      </c>
      <c r="O56" s="23">
        <v>14</v>
      </c>
      <c r="P56" s="21">
        <v>660</v>
      </c>
      <c r="Q56" s="23" t="s">
        <v>50</v>
      </c>
      <c r="R56" s="21"/>
      <c r="S56" s="26"/>
      <c r="T56" s="21">
        <v>5</v>
      </c>
      <c r="U56" s="26"/>
      <c r="V56" s="21">
        <f>S56*N56+U56*O56*N56</f>
        <v>0</v>
      </c>
      <c r="W56" s="22">
        <f>S56*D56+U56*E56</f>
        <v>0</v>
      </c>
      <c r="X56" s="40" t="s">
        <v>471</v>
      </c>
    </row>
    <row r="57" spans="1:24" customHeight="1" ht="75.5">
      <c r="A57" s="21"/>
      <c r="B57" s="21" t="s">
        <v>472</v>
      </c>
      <c r="C57" s="21" t="s">
        <v>473</v>
      </c>
      <c r="D57" s="22"/>
      <c r="E57" s="22">
        <v>3528.0</v>
      </c>
      <c r="F57" s="29"/>
      <c r="G57" s="29">
        <v>7.98</v>
      </c>
      <c r="H57" s="32"/>
      <c r="I57" s="32">
        <v>7.58</v>
      </c>
      <c r="J57" s="35"/>
      <c r="K57" s="35">
        <v>7.34</v>
      </c>
      <c r="L57" s="38"/>
      <c r="M57" s="38">
        <v>7.18</v>
      </c>
      <c r="N57" s="23">
        <v>30</v>
      </c>
      <c r="O57" s="23">
        <v>14</v>
      </c>
      <c r="P57" s="21">
        <v>660</v>
      </c>
      <c r="Q57" s="23" t="s">
        <v>50</v>
      </c>
      <c r="R57" s="21"/>
      <c r="S57" s="26"/>
      <c r="T57" s="21">
        <v>17</v>
      </c>
      <c r="U57" s="26"/>
      <c r="V57" s="21">
        <f>S57*N57+U57*O57*N57</f>
        <v>0</v>
      </c>
      <c r="W57" s="22">
        <f>S57*D57+U57*E57</f>
        <v>0</v>
      </c>
      <c r="X57" s="40" t="s">
        <v>474</v>
      </c>
    </row>
    <row r="58" spans="1:24" customHeight="1" ht="75.5">
      <c r="A58" s="21"/>
      <c r="B58" s="21" t="s">
        <v>475</v>
      </c>
      <c r="C58" s="21" t="s">
        <v>476</v>
      </c>
      <c r="D58" s="22"/>
      <c r="E58" s="22">
        <v>3528.0</v>
      </c>
      <c r="F58" s="29"/>
      <c r="G58" s="29">
        <v>7.98</v>
      </c>
      <c r="H58" s="32"/>
      <c r="I58" s="32">
        <v>7.58</v>
      </c>
      <c r="J58" s="35"/>
      <c r="K58" s="35">
        <v>7.34</v>
      </c>
      <c r="L58" s="38"/>
      <c r="M58" s="38">
        <v>7.18</v>
      </c>
      <c r="N58" s="23">
        <v>30</v>
      </c>
      <c r="O58" s="23">
        <v>14</v>
      </c>
      <c r="P58" s="21">
        <v>660</v>
      </c>
      <c r="Q58" s="23" t="s">
        <v>50</v>
      </c>
      <c r="R58" s="21"/>
      <c r="S58" s="26"/>
      <c r="T58" s="21">
        <v>26</v>
      </c>
      <c r="U58" s="26"/>
      <c r="V58" s="21">
        <f>S58*N58+U58*O58*N58</f>
        <v>0</v>
      </c>
      <c r="W58" s="22">
        <f>S58*D58+U58*E58</f>
        <v>0</v>
      </c>
      <c r="X58" s="40" t="s">
        <v>477</v>
      </c>
    </row>
    <row r="59" spans="1:24" customHeight="1" ht="75.5">
      <c r="A59" s="21"/>
      <c r="B59" s="21" t="s">
        <v>478</v>
      </c>
      <c r="C59" s="21" t="s">
        <v>479</v>
      </c>
      <c r="D59" s="22"/>
      <c r="E59" s="22">
        <v>3528.0</v>
      </c>
      <c r="F59" s="29"/>
      <c r="G59" s="29">
        <v>7.98</v>
      </c>
      <c r="H59" s="32"/>
      <c r="I59" s="32">
        <v>7.58</v>
      </c>
      <c r="J59" s="35"/>
      <c r="K59" s="35">
        <v>7.34</v>
      </c>
      <c r="L59" s="38"/>
      <c r="M59" s="38">
        <v>7.18</v>
      </c>
      <c r="N59" s="23">
        <v>30</v>
      </c>
      <c r="O59" s="23">
        <v>14</v>
      </c>
      <c r="P59" s="21">
        <v>660</v>
      </c>
      <c r="Q59" s="23" t="s">
        <v>50</v>
      </c>
      <c r="R59" s="21"/>
      <c r="S59" s="26"/>
      <c r="T59" s="21">
        <v>22</v>
      </c>
      <c r="U59" s="26"/>
      <c r="V59" s="21">
        <f>S59*N59+U59*O59*N59</f>
        <v>0</v>
      </c>
      <c r="W59" s="22">
        <f>S59*D59+U59*E59</f>
        <v>0</v>
      </c>
      <c r="X59" s="40" t="s">
        <v>480</v>
      </c>
    </row>
    <row r="60" spans="1:24" customHeight="1" ht="75.5">
      <c r="A60" s="21"/>
      <c r="B60" s="21" t="s">
        <v>481</v>
      </c>
      <c r="C60" s="21" t="s">
        <v>482</v>
      </c>
      <c r="D60" s="22"/>
      <c r="E60" s="22">
        <v>4200.0</v>
      </c>
      <c r="F60" s="29"/>
      <c r="G60" s="29">
        <v>79.8</v>
      </c>
      <c r="H60" s="32"/>
      <c r="I60" s="32">
        <v>75.81</v>
      </c>
      <c r="J60" s="35"/>
      <c r="K60" s="35">
        <v>73.42</v>
      </c>
      <c r="L60" s="38"/>
      <c r="M60" s="38">
        <v>71.82</v>
      </c>
      <c r="N60" s="23">
        <v>1</v>
      </c>
      <c r="O60" s="23">
        <v>50</v>
      </c>
      <c r="P60" s="21">
        <v>75</v>
      </c>
      <c r="Q60" s="23" t="s">
        <v>50</v>
      </c>
      <c r="R60" s="21"/>
      <c r="S60" s="26"/>
      <c r="T60" s="21">
        <v>6</v>
      </c>
      <c r="U60" s="26"/>
      <c r="V60" s="21">
        <f>S60*N60+U60*O60*N60</f>
        <v>0</v>
      </c>
      <c r="W60" s="22">
        <f>S60*D60+U60*E60</f>
        <v>0</v>
      </c>
      <c r="X60" s="40" t="s">
        <v>483</v>
      </c>
    </row>
    <row r="61" spans="1:24" customHeight="1" ht="75.5">
      <c r="A61" s="21"/>
      <c r="B61" s="21" t="s">
        <v>484</v>
      </c>
      <c r="C61" s="21" t="s">
        <v>485</v>
      </c>
      <c r="D61" s="22"/>
      <c r="E61" s="22">
        <v>4200.0</v>
      </c>
      <c r="F61" s="29"/>
      <c r="G61" s="29">
        <v>79.8</v>
      </c>
      <c r="H61" s="32"/>
      <c r="I61" s="32">
        <v>75.81</v>
      </c>
      <c r="J61" s="35"/>
      <c r="K61" s="35">
        <v>73.42</v>
      </c>
      <c r="L61" s="38"/>
      <c r="M61" s="38">
        <v>71.82</v>
      </c>
      <c r="N61" s="23">
        <v>1</v>
      </c>
      <c r="O61" s="23">
        <v>50</v>
      </c>
      <c r="P61" s="21">
        <v>75</v>
      </c>
      <c r="Q61" s="23" t="s">
        <v>50</v>
      </c>
      <c r="R61" s="21"/>
      <c r="S61" s="26"/>
      <c r="T61" s="21">
        <v>8</v>
      </c>
      <c r="U61" s="26"/>
      <c r="V61" s="21">
        <f>S61*N61+U61*O61*N61</f>
        <v>0</v>
      </c>
      <c r="W61" s="22">
        <f>S61*D61+U61*E61</f>
        <v>0</v>
      </c>
      <c r="X61" s="40" t="s">
        <v>486</v>
      </c>
    </row>
    <row r="62" spans="1:24" customHeight="1" ht="75.5">
      <c r="A62" s="21"/>
      <c r="B62" s="21" t="s">
        <v>487</v>
      </c>
      <c r="C62" s="21" t="s">
        <v>488</v>
      </c>
      <c r="D62" s="22"/>
      <c r="E62" s="22">
        <v>2970.0</v>
      </c>
      <c r="F62" s="29"/>
      <c r="G62" s="29">
        <v>94.07</v>
      </c>
      <c r="H62" s="32"/>
      <c r="I62" s="32">
        <v>89.37</v>
      </c>
      <c r="J62" s="35"/>
      <c r="K62" s="35">
        <v>86.54</v>
      </c>
      <c r="L62" s="38"/>
      <c r="M62" s="38">
        <v>84.66</v>
      </c>
      <c r="N62" s="23">
        <v>1</v>
      </c>
      <c r="O62" s="23">
        <v>30</v>
      </c>
      <c r="P62" s="21">
        <v>75</v>
      </c>
      <c r="Q62" s="23" t="s">
        <v>50</v>
      </c>
      <c r="R62" s="21"/>
      <c r="S62" s="26"/>
      <c r="T62" s="21">
        <v>9</v>
      </c>
      <c r="U62" s="26"/>
      <c r="V62" s="21">
        <f>S62*N62+U62*O62*N62</f>
        <v>0</v>
      </c>
      <c r="W62" s="22">
        <f>S62*D62+U62*E62</f>
        <v>0</v>
      </c>
      <c r="X62" s="40" t="s">
        <v>489</v>
      </c>
    </row>
    <row r="63" spans="1:24" customHeight="1" ht="75.5">
      <c r="A63" s="21"/>
      <c r="B63" s="21" t="s">
        <v>490</v>
      </c>
      <c r="C63" s="21" t="s">
        <v>491</v>
      </c>
      <c r="D63" s="22"/>
      <c r="E63" s="22">
        <v>2970.0</v>
      </c>
      <c r="F63" s="29"/>
      <c r="G63" s="29">
        <v>94.07</v>
      </c>
      <c r="H63" s="32"/>
      <c r="I63" s="32">
        <v>89.37</v>
      </c>
      <c r="J63" s="35"/>
      <c r="K63" s="35">
        <v>86.54</v>
      </c>
      <c r="L63" s="38"/>
      <c r="M63" s="38">
        <v>84.66</v>
      </c>
      <c r="N63" s="23">
        <v>1</v>
      </c>
      <c r="O63" s="23">
        <v>30</v>
      </c>
      <c r="P63" s="21">
        <v>75</v>
      </c>
      <c r="Q63" s="23" t="s">
        <v>50</v>
      </c>
      <c r="R63" s="21"/>
      <c r="S63" s="26"/>
      <c r="T63" s="21">
        <v>10</v>
      </c>
      <c r="U63" s="26"/>
      <c r="V63" s="21">
        <f>S63*N63+U63*O63*N63</f>
        <v>0</v>
      </c>
      <c r="W63" s="22">
        <f>S63*D63+U63*E63</f>
        <v>0</v>
      </c>
      <c r="X63" s="40" t="s">
        <v>492</v>
      </c>
    </row>
    <row r="64" spans="1:24" customHeight="1" ht="75.5">
      <c r="A64" s="21"/>
      <c r="B64" s="21" t="s">
        <v>493</v>
      </c>
      <c r="C64" s="21" t="s">
        <v>494</v>
      </c>
      <c r="D64" s="22"/>
      <c r="E64" s="22">
        <v>2970.0</v>
      </c>
      <c r="F64" s="29"/>
      <c r="G64" s="29">
        <v>94.07</v>
      </c>
      <c r="H64" s="32"/>
      <c r="I64" s="32">
        <v>89.37</v>
      </c>
      <c r="J64" s="35"/>
      <c r="K64" s="35">
        <v>86.54</v>
      </c>
      <c r="L64" s="38"/>
      <c r="M64" s="38">
        <v>84.66</v>
      </c>
      <c r="N64" s="23">
        <v>1</v>
      </c>
      <c r="O64" s="23">
        <v>30</v>
      </c>
      <c r="P64" s="21">
        <v>75</v>
      </c>
      <c r="Q64" s="23" t="s">
        <v>50</v>
      </c>
      <c r="R64" s="21"/>
      <c r="S64" s="26"/>
      <c r="T64" s="21">
        <v>7</v>
      </c>
      <c r="U64" s="26"/>
      <c r="V64" s="21">
        <f>S64*N64+U64*O64*N64</f>
        <v>0</v>
      </c>
      <c r="W64" s="22">
        <f>S64*D64+U64*E64</f>
        <v>0</v>
      </c>
      <c r="X64" s="40"/>
    </row>
    <row r="65" spans="1:24" customHeight="1" ht="75.5">
      <c r="A65" s="21"/>
      <c r="B65" s="21" t="s">
        <v>495</v>
      </c>
      <c r="C65" s="21" t="s">
        <v>496</v>
      </c>
      <c r="D65" s="22"/>
      <c r="E65" s="22">
        <v>4200.0</v>
      </c>
      <c r="F65" s="29"/>
      <c r="G65" s="29">
        <v>79.8</v>
      </c>
      <c r="H65" s="32"/>
      <c r="I65" s="32">
        <v>75.81</v>
      </c>
      <c r="J65" s="35"/>
      <c r="K65" s="35">
        <v>73.42</v>
      </c>
      <c r="L65" s="38"/>
      <c r="M65" s="38">
        <v>71.82</v>
      </c>
      <c r="N65" s="23">
        <v>1</v>
      </c>
      <c r="O65" s="23">
        <v>50</v>
      </c>
      <c r="P65" s="21">
        <v>75</v>
      </c>
      <c r="Q65" s="23" t="s">
        <v>50</v>
      </c>
      <c r="R65" s="21"/>
      <c r="S65" s="26"/>
      <c r="T65" s="21">
        <v>3</v>
      </c>
      <c r="U65" s="26"/>
      <c r="V65" s="21">
        <f>S65*N65+U65*O65*N65</f>
        <v>0</v>
      </c>
      <c r="W65" s="22">
        <f>S65*D65+U65*E65</f>
        <v>0</v>
      </c>
      <c r="X65" s="40" t="s">
        <v>497</v>
      </c>
    </row>
    <row r="66" spans="1:24" customHeight="1" ht="75.5">
      <c r="A66" s="21"/>
      <c r="B66" s="21" t="s">
        <v>498</v>
      </c>
      <c r="C66" s="21" t="s">
        <v>499</v>
      </c>
      <c r="D66" s="22"/>
      <c r="E66" s="22">
        <v>4200.0</v>
      </c>
      <c r="F66" s="29"/>
      <c r="G66" s="29">
        <v>79.8</v>
      </c>
      <c r="H66" s="32"/>
      <c r="I66" s="32">
        <v>75.81</v>
      </c>
      <c r="J66" s="35"/>
      <c r="K66" s="35">
        <v>73.42</v>
      </c>
      <c r="L66" s="38"/>
      <c r="M66" s="38">
        <v>71.82</v>
      </c>
      <c r="N66" s="23">
        <v>1</v>
      </c>
      <c r="O66" s="23">
        <v>50</v>
      </c>
      <c r="P66" s="21">
        <v>75</v>
      </c>
      <c r="Q66" s="23" t="s">
        <v>50</v>
      </c>
      <c r="R66" s="21"/>
      <c r="S66" s="26"/>
      <c r="T66" s="21">
        <v>5</v>
      </c>
      <c r="U66" s="26"/>
      <c r="V66" s="21">
        <f>S66*N66+U66*O66*N66</f>
        <v>0</v>
      </c>
      <c r="W66" s="22">
        <f>S66*D66+U66*E66</f>
        <v>0</v>
      </c>
      <c r="X66" s="40"/>
    </row>
    <row r="67" spans="1:24" customHeight="1" ht="75.5">
      <c r="A67" s="21"/>
      <c r="B67" s="21" t="s">
        <v>500</v>
      </c>
      <c r="C67" s="21" t="s">
        <v>501</v>
      </c>
      <c r="D67" s="22"/>
      <c r="E67" s="22">
        <v>4200.0</v>
      </c>
      <c r="F67" s="29"/>
      <c r="G67" s="29">
        <v>79.8</v>
      </c>
      <c r="H67" s="32"/>
      <c r="I67" s="32">
        <v>75.81</v>
      </c>
      <c r="J67" s="35"/>
      <c r="K67" s="35">
        <v>73.42</v>
      </c>
      <c r="L67" s="38"/>
      <c r="M67" s="38">
        <v>71.82</v>
      </c>
      <c r="N67" s="23">
        <v>1</v>
      </c>
      <c r="O67" s="23">
        <v>50</v>
      </c>
      <c r="P67" s="21">
        <v>75</v>
      </c>
      <c r="Q67" s="23" t="s">
        <v>50</v>
      </c>
      <c r="R67" s="21"/>
      <c r="S67" s="26"/>
      <c r="T67" s="21">
        <v>6</v>
      </c>
      <c r="U67" s="26"/>
      <c r="V67" s="21">
        <f>S67*N67+U67*O67*N67</f>
        <v>0</v>
      </c>
      <c r="W67" s="22">
        <f>S67*D67+U67*E67</f>
        <v>0</v>
      </c>
      <c r="X67" s="40"/>
    </row>
    <row r="68" spans="1:24" customHeight="1" ht="75.5">
      <c r="A68" s="21"/>
      <c r="B68" s="21" t="s">
        <v>502</v>
      </c>
      <c r="C68" s="21" t="s">
        <v>503</v>
      </c>
      <c r="D68" s="22"/>
      <c r="E68" s="22">
        <v>4200.0</v>
      </c>
      <c r="F68" s="29"/>
      <c r="G68" s="29">
        <v>79.8</v>
      </c>
      <c r="H68" s="32"/>
      <c r="I68" s="32">
        <v>75.81</v>
      </c>
      <c r="J68" s="35"/>
      <c r="K68" s="35">
        <v>73.42</v>
      </c>
      <c r="L68" s="38"/>
      <c r="M68" s="38">
        <v>71.82</v>
      </c>
      <c r="N68" s="23">
        <v>1</v>
      </c>
      <c r="O68" s="23">
        <v>50</v>
      </c>
      <c r="P68" s="21">
        <v>75</v>
      </c>
      <c r="Q68" s="23" t="s">
        <v>50</v>
      </c>
      <c r="R68" s="21"/>
      <c r="S68" s="26"/>
      <c r="T68" s="21">
        <v>9</v>
      </c>
      <c r="U68" s="26"/>
      <c r="V68" s="21">
        <f>S68*N68+U68*O68*N68</f>
        <v>0</v>
      </c>
      <c r="W68" s="22">
        <f>S68*D68+U68*E68</f>
        <v>0</v>
      </c>
      <c r="X68" s="40"/>
    </row>
    <row r="69" spans="1:24" customHeight="1" ht="75.5">
      <c r="A69" s="21"/>
      <c r="B69" s="21" t="s">
        <v>504</v>
      </c>
      <c r="C69" s="21" t="s">
        <v>505</v>
      </c>
      <c r="D69" s="22"/>
      <c r="E69" s="22">
        <v>4200.0</v>
      </c>
      <c r="F69" s="29"/>
      <c r="G69" s="29">
        <v>79.8</v>
      </c>
      <c r="H69" s="32"/>
      <c r="I69" s="32">
        <v>75.81</v>
      </c>
      <c r="J69" s="35"/>
      <c r="K69" s="35">
        <v>73.42</v>
      </c>
      <c r="L69" s="38"/>
      <c r="M69" s="38">
        <v>71.82</v>
      </c>
      <c r="N69" s="23">
        <v>1</v>
      </c>
      <c r="O69" s="23">
        <v>50</v>
      </c>
      <c r="P69" s="21">
        <v>75</v>
      </c>
      <c r="Q69" s="23" t="s">
        <v>50</v>
      </c>
      <c r="R69" s="21"/>
      <c r="S69" s="26"/>
      <c r="T69" s="21">
        <v>5</v>
      </c>
      <c r="U69" s="26"/>
      <c r="V69" s="21">
        <f>S69*N69+U69*O69*N69</f>
        <v>0</v>
      </c>
      <c r="W69" s="22">
        <f>S69*D69+U69*E69</f>
        <v>0</v>
      </c>
      <c r="X69" s="40" t="s">
        <v>506</v>
      </c>
    </row>
    <row r="70" spans="1:24" customHeight="1" ht="75.5">
      <c r="A70" s="21"/>
      <c r="B70" s="21" t="s">
        <v>507</v>
      </c>
      <c r="C70" s="21" t="s">
        <v>508</v>
      </c>
      <c r="D70" s="22"/>
      <c r="E70" s="22">
        <v>2784.0</v>
      </c>
      <c r="F70" s="29"/>
      <c r="G70" s="29">
        <v>82.66</v>
      </c>
      <c r="H70" s="32"/>
      <c r="I70" s="32">
        <v>78.53</v>
      </c>
      <c r="J70" s="35"/>
      <c r="K70" s="35">
        <v>76.05</v>
      </c>
      <c r="L70" s="38"/>
      <c r="M70" s="38">
        <v>74.39</v>
      </c>
      <c r="N70" s="23">
        <v>1</v>
      </c>
      <c r="O70" s="23">
        <v>32</v>
      </c>
      <c r="P70" s="21">
        <v>75</v>
      </c>
      <c r="Q70" s="23" t="s">
        <v>50</v>
      </c>
      <c r="R70" s="21"/>
      <c r="S70" s="26"/>
      <c r="T70" s="21">
        <v>1</v>
      </c>
      <c r="U70" s="26"/>
      <c r="V70" s="21">
        <f>S70*N70+U70*O70*N70</f>
        <v>0</v>
      </c>
      <c r="W70" s="22">
        <f>S70*D70+U70*E70</f>
        <v>0</v>
      </c>
      <c r="X70" s="40"/>
    </row>
    <row r="71" spans="1:24" customHeight="1" ht="75.5">
      <c r="A71" s="21"/>
      <c r="B71" s="21" t="s">
        <v>509</v>
      </c>
      <c r="C71" s="21" t="s">
        <v>510</v>
      </c>
      <c r="D71" s="22"/>
      <c r="E71" s="22">
        <v>3552.0</v>
      </c>
      <c r="F71" s="29"/>
      <c r="G71" s="29">
        <v>105.44</v>
      </c>
      <c r="H71" s="32"/>
      <c r="I71" s="32">
        <v>100.17</v>
      </c>
      <c r="J71" s="35"/>
      <c r="K71" s="35">
        <v>97.0</v>
      </c>
      <c r="L71" s="38"/>
      <c r="M71" s="38">
        <v>94.9</v>
      </c>
      <c r="N71" s="23">
        <v>1</v>
      </c>
      <c r="O71" s="23">
        <v>32</v>
      </c>
      <c r="P71" s="21">
        <v>75</v>
      </c>
      <c r="Q71" s="23" t="s">
        <v>50</v>
      </c>
      <c r="R71" s="21"/>
      <c r="S71" s="26"/>
      <c r="T71" s="21">
        <v>7</v>
      </c>
      <c r="U71" s="26"/>
      <c r="V71" s="21">
        <f>S71*N71+U71*O71*N71</f>
        <v>0</v>
      </c>
      <c r="W71" s="22">
        <f>S71*D71+U71*E71</f>
        <v>0</v>
      </c>
      <c r="X71" s="40"/>
    </row>
    <row r="72" spans="1:24" customHeight="1" ht="75.5">
      <c r="A72" s="21"/>
      <c r="B72" s="21" t="s">
        <v>511</v>
      </c>
      <c r="C72" s="21" t="s">
        <v>512</v>
      </c>
      <c r="D72" s="22"/>
      <c r="E72" s="22">
        <v>4200.0</v>
      </c>
      <c r="F72" s="29"/>
      <c r="G72" s="29">
        <v>79.8</v>
      </c>
      <c r="H72" s="32"/>
      <c r="I72" s="32">
        <v>75.81</v>
      </c>
      <c r="J72" s="35"/>
      <c r="K72" s="35">
        <v>73.42</v>
      </c>
      <c r="L72" s="38"/>
      <c r="M72" s="38">
        <v>71.82</v>
      </c>
      <c r="N72" s="23">
        <v>1</v>
      </c>
      <c r="O72" s="23">
        <v>50</v>
      </c>
      <c r="P72" s="21">
        <v>75</v>
      </c>
      <c r="Q72" s="23" t="s">
        <v>50</v>
      </c>
      <c r="R72" s="21"/>
      <c r="S72" s="26"/>
      <c r="T72" s="21">
        <v>7</v>
      </c>
      <c r="U72" s="26"/>
      <c r="V72" s="21">
        <f>S72*N72+U72*O72*N72</f>
        <v>0</v>
      </c>
      <c r="W72" s="22">
        <f>S72*D72+U72*E72</f>
        <v>0</v>
      </c>
      <c r="X72" s="40" t="s">
        <v>513</v>
      </c>
    </row>
    <row r="73" spans="1:24" customHeight="1" ht="75.5">
      <c r="A73" s="21"/>
      <c r="B73" s="21" t="s">
        <v>514</v>
      </c>
      <c r="C73" s="21" t="s">
        <v>515</v>
      </c>
      <c r="D73" s="22"/>
      <c r="E73" s="22">
        <v>2784.0</v>
      </c>
      <c r="F73" s="29"/>
      <c r="G73" s="29">
        <v>82.66</v>
      </c>
      <c r="H73" s="32"/>
      <c r="I73" s="32">
        <v>78.53</v>
      </c>
      <c r="J73" s="35"/>
      <c r="K73" s="35">
        <v>76.05</v>
      </c>
      <c r="L73" s="38"/>
      <c r="M73" s="38">
        <v>74.39</v>
      </c>
      <c r="N73" s="23">
        <v>1</v>
      </c>
      <c r="O73" s="23">
        <v>32</v>
      </c>
      <c r="P73" s="21">
        <v>75</v>
      </c>
      <c r="Q73" s="23" t="s">
        <v>50</v>
      </c>
      <c r="R73" s="21"/>
      <c r="S73" s="26"/>
      <c r="T73" s="21">
        <v>1</v>
      </c>
      <c r="U73" s="26"/>
      <c r="V73" s="21">
        <f>S73*N73+U73*O73*N73</f>
        <v>0</v>
      </c>
      <c r="W73" s="22">
        <f>S73*D73+U73*E73</f>
        <v>0</v>
      </c>
      <c r="X73" s="40"/>
    </row>
    <row r="74" spans="1:24" customHeight="1" ht="75.5">
      <c r="A74" s="21"/>
      <c r="B74" s="21" t="s">
        <v>516</v>
      </c>
      <c r="C74" s="21" t="s">
        <v>517</v>
      </c>
      <c r="D74" s="22"/>
      <c r="E74" s="22">
        <v>5400.0</v>
      </c>
      <c r="F74" s="29"/>
      <c r="G74" s="29">
        <v>171.0</v>
      </c>
      <c r="H74" s="32"/>
      <c r="I74" s="32">
        <v>162.45</v>
      </c>
      <c r="J74" s="35"/>
      <c r="K74" s="35">
        <v>157.32</v>
      </c>
      <c r="L74" s="38"/>
      <c r="M74" s="38">
        <v>153.9</v>
      </c>
      <c r="N74" s="23">
        <v>1</v>
      </c>
      <c r="O74" s="23">
        <v>30</v>
      </c>
      <c r="P74" s="21">
        <v>120</v>
      </c>
      <c r="Q74" s="23" t="s">
        <v>50</v>
      </c>
      <c r="R74" s="21"/>
      <c r="S74" s="26"/>
      <c r="T74" s="21">
        <v>11</v>
      </c>
      <c r="U74" s="26"/>
      <c r="V74" s="21">
        <f>S74*N74+U74*O74*N74</f>
        <v>0</v>
      </c>
      <c r="W74" s="22">
        <f>S74*D74+U74*E74</f>
        <v>0</v>
      </c>
      <c r="X74" s="40"/>
    </row>
    <row r="75" spans="1:24" customHeight="1" ht="75.5">
      <c r="A75" s="21"/>
      <c r="B75" s="21" t="s">
        <v>518</v>
      </c>
      <c r="C75" s="21" t="s">
        <v>519</v>
      </c>
      <c r="D75" s="22"/>
      <c r="E75" s="22">
        <v>4950.0</v>
      </c>
      <c r="F75" s="29"/>
      <c r="G75" s="29">
        <v>94.06</v>
      </c>
      <c r="H75" s="32"/>
      <c r="I75" s="32">
        <v>89.36</v>
      </c>
      <c r="J75" s="35"/>
      <c r="K75" s="35">
        <v>86.54</v>
      </c>
      <c r="L75" s="38"/>
      <c r="M75" s="38">
        <v>84.65</v>
      </c>
      <c r="N75" s="23">
        <v>1</v>
      </c>
      <c r="O75" s="23">
        <v>50</v>
      </c>
      <c r="P75" s="21">
        <v>75</v>
      </c>
      <c r="Q75" s="23" t="s">
        <v>50</v>
      </c>
      <c r="R75" s="21"/>
      <c r="S75" s="26"/>
      <c r="T75" s="21">
        <v>1</v>
      </c>
      <c r="U75" s="26"/>
      <c r="V75" s="21">
        <f>S75*N75+U75*O75*N75</f>
        <v>0</v>
      </c>
      <c r="W75" s="22">
        <f>S75*D75+U75*E75</f>
        <v>0</v>
      </c>
      <c r="X75" s="40"/>
    </row>
    <row r="76" spans="1:24" customHeight="1" ht="75.5">
      <c r="A76" s="21"/>
      <c r="B76" s="21" t="s">
        <v>520</v>
      </c>
      <c r="C76" s="21" t="s">
        <v>521</v>
      </c>
      <c r="D76" s="22"/>
      <c r="E76" s="22">
        <v>2784.0</v>
      </c>
      <c r="F76" s="29"/>
      <c r="G76" s="29">
        <v>82.66</v>
      </c>
      <c r="H76" s="32"/>
      <c r="I76" s="32">
        <v>78.53</v>
      </c>
      <c r="J76" s="35"/>
      <c r="K76" s="35">
        <v>76.05</v>
      </c>
      <c r="L76" s="38"/>
      <c r="M76" s="38">
        <v>74.39</v>
      </c>
      <c r="N76" s="23">
        <v>1</v>
      </c>
      <c r="O76" s="23">
        <v>32</v>
      </c>
      <c r="P76" s="21">
        <v>75</v>
      </c>
      <c r="Q76" s="23" t="s">
        <v>50</v>
      </c>
      <c r="R76" s="21"/>
      <c r="S76" s="26"/>
      <c r="T76" s="21">
        <v>8</v>
      </c>
      <c r="U76" s="26"/>
      <c r="V76" s="21">
        <f>S76*N76+U76*O76*N76</f>
        <v>0</v>
      </c>
      <c r="W76" s="22">
        <f>S76*D76+U76*E76</f>
        <v>0</v>
      </c>
      <c r="X76" s="40"/>
    </row>
    <row r="77" spans="1:24" customHeight="1" ht="75.5">
      <c r="A77" s="21"/>
      <c r="B77" s="21" t="s">
        <v>522</v>
      </c>
      <c r="C77" s="21" t="s">
        <v>523</v>
      </c>
      <c r="D77" s="22"/>
      <c r="E77" s="22">
        <v>4200.0</v>
      </c>
      <c r="F77" s="29"/>
      <c r="G77" s="29">
        <v>79.8</v>
      </c>
      <c r="H77" s="32"/>
      <c r="I77" s="32">
        <v>75.81</v>
      </c>
      <c r="J77" s="35"/>
      <c r="K77" s="35">
        <v>73.42</v>
      </c>
      <c r="L77" s="38"/>
      <c r="M77" s="38">
        <v>71.82</v>
      </c>
      <c r="N77" s="23">
        <v>1</v>
      </c>
      <c r="O77" s="23">
        <v>50</v>
      </c>
      <c r="P77" s="21">
        <v>75</v>
      </c>
      <c r="Q77" s="23" t="s">
        <v>50</v>
      </c>
      <c r="R77" s="21"/>
      <c r="S77" s="26"/>
      <c r="T77" s="21">
        <v>9</v>
      </c>
      <c r="U77" s="26"/>
      <c r="V77" s="21">
        <f>S77*N77+U77*O77*N77</f>
        <v>0</v>
      </c>
      <c r="W77" s="22">
        <f>S77*D77+U77*E77</f>
        <v>0</v>
      </c>
      <c r="X77" s="40"/>
    </row>
    <row r="78" spans="1:24" customHeight="1" ht="75.5">
      <c r="A78" s="21"/>
      <c r="B78" s="21" t="s">
        <v>524</v>
      </c>
      <c r="C78" s="21" t="s">
        <v>525</v>
      </c>
      <c r="D78" s="22"/>
      <c r="E78" s="22">
        <v>3450.0</v>
      </c>
      <c r="F78" s="29"/>
      <c r="G78" s="29">
        <v>65.56</v>
      </c>
      <c r="H78" s="32"/>
      <c r="I78" s="32">
        <v>62.28</v>
      </c>
      <c r="J78" s="35"/>
      <c r="K78" s="35">
        <v>60.32</v>
      </c>
      <c r="L78" s="38"/>
      <c r="M78" s="38">
        <v>59.0</v>
      </c>
      <c r="N78" s="23">
        <v>1</v>
      </c>
      <c r="O78" s="23">
        <v>50</v>
      </c>
      <c r="P78" s="21">
        <v>75</v>
      </c>
      <c r="Q78" s="23" t="s">
        <v>50</v>
      </c>
      <c r="R78" s="21"/>
      <c r="S78" s="26"/>
      <c r="T78" s="21">
        <v>1</v>
      </c>
      <c r="U78" s="26"/>
      <c r="V78" s="21">
        <f>S78*N78+U78*O78*N78</f>
        <v>0</v>
      </c>
      <c r="W78" s="22">
        <f>S78*D78+U78*E78</f>
        <v>0</v>
      </c>
      <c r="X78" s="40"/>
    </row>
    <row r="79" spans="1:24" customHeight="1" ht="75.5">
      <c r="A79" s="21"/>
      <c r="B79" s="21" t="s">
        <v>526</v>
      </c>
      <c r="C79" s="21" t="s">
        <v>527</v>
      </c>
      <c r="D79" s="22"/>
      <c r="E79" s="22">
        <v>4200.0</v>
      </c>
      <c r="F79" s="29"/>
      <c r="G79" s="29">
        <v>79.8</v>
      </c>
      <c r="H79" s="32"/>
      <c r="I79" s="32">
        <v>75.81</v>
      </c>
      <c r="J79" s="35"/>
      <c r="K79" s="35">
        <v>73.42</v>
      </c>
      <c r="L79" s="38"/>
      <c r="M79" s="38">
        <v>71.82</v>
      </c>
      <c r="N79" s="23">
        <v>1</v>
      </c>
      <c r="O79" s="23">
        <v>50</v>
      </c>
      <c r="P79" s="21">
        <v>75</v>
      </c>
      <c r="Q79" s="23" t="s">
        <v>50</v>
      </c>
      <c r="R79" s="21"/>
      <c r="S79" s="26"/>
      <c r="T79" s="21">
        <v>9</v>
      </c>
      <c r="U79" s="26"/>
      <c r="V79" s="21">
        <f>S79*N79+U79*O79*N79</f>
        <v>0</v>
      </c>
      <c r="W79" s="22">
        <f>S79*D79+U79*E79</f>
        <v>0</v>
      </c>
      <c r="X79" s="40" t="s">
        <v>528</v>
      </c>
    </row>
    <row r="80" spans="1:24" customHeight="1" ht="75.5">
      <c r="A80" s="21"/>
      <c r="B80" s="21" t="s">
        <v>529</v>
      </c>
      <c r="C80" s="21" t="s">
        <v>530</v>
      </c>
      <c r="D80" s="22"/>
      <c r="E80" s="22">
        <v>4200.0</v>
      </c>
      <c r="F80" s="29"/>
      <c r="G80" s="29">
        <v>79.8</v>
      </c>
      <c r="H80" s="32"/>
      <c r="I80" s="32">
        <v>75.81</v>
      </c>
      <c r="J80" s="35"/>
      <c r="K80" s="35">
        <v>73.42</v>
      </c>
      <c r="L80" s="38"/>
      <c r="M80" s="38">
        <v>71.82</v>
      </c>
      <c r="N80" s="23">
        <v>1</v>
      </c>
      <c r="O80" s="23">
        <v>50</v>
      </c>
      <c r="P80" s="21">
        <v>75</v>
      </c>
      <c r="Q80" s="23" t="s">
        <v>50</v>
      </c>
      <c r="R80" s="21"/>
      <c r="S80" s="26"/>
      <c r="T80" s="21">
        <v>9</v>
      </c>
      <c r="U80" s="26"/>
      <c r="V80" s="21">
        <f>S80*N80+U80*O80*N80</f>
        <v>0</v>
      </c>
      <c r="W80" s="22">
        <f>S80*D80+U80*E80</f>
        <v>0</v>
      </c>
      <c r="X80" s="40"/>
    </row>
    <row r="81" spans="1:24" customHeight="1" ht="75.5">
      <c r="A81" s="21"/>
      <c r="B81" s="21" t="s">
        <v>531</v>
      </c>
      <c r="C81" s="21" t="s">
        <v>532</v>
      </c>
      <c r="D81" s="22"/>
      <c r="E81" s="22">
        <v>3840.0</v>
      </c>
      <c r="F81" s="29"/>
      <c r="G81" s="29">
        <v>45.6</v>
      </c>
      <c r="H81" s="32"/>
      <c r="I81" s="32">
        <v>43.32</v>
      </c>
      <c r="J81" s="35"/>
      <c r="K81" s="35">
        <v>41.95</v>
      </c>
      <c r="L81" s="38"/>
      <c r="M81" s="38">
        <v>41.04</v>
      </c>
      <c r="N81" s="23">
        <v>10</v>
      </c>
      <c r="O81" s="23">
        <v>8</v>
      </c>
      <c r="P81" s="21">
        <v>600</v>
      </c>
      <c r="Q81" s="23" t="s">
        <v>50</v>
      </c>
      <c r="R81" s="21"/>
      <c r="S81" s="26"/>
      <c r="T81" s="21">
        <v>1</v>
      </c>
      <c r="U81" s="26"/>
      <c r="V81" s="21">
        <f>S81*N81+U81*O81*N81</f>
        <v>0</v>
      </c>
      <c r="W81" s="22">
        <f>S81*D81+U81*E81</f>
        <v>0</v>
      </c>
      <c r="X81" s="40" t="s">
        <v>533</v>
      </c>
    </row>
    <row r="82" spans="1:24" customHeight="1" ht="75.5">
      <c r="A82" s="21"/>
      <c r="B82" s="21" t="s">
        <v>534</v>
      </c>
      <c r="C82" s="21" t="s">
        <v>535</v>
      </c>
      <c r="D82" s="22"/>
      <c r="E82" s="22">
        <v>3840.0</v>
      </c>
      <c r="F82" s="29"/>
      <c r="G82" s="29">
        <v>48.0</v>
      </c>
      <c r="H82" s="32"/>
      <c r="I82" s="32">
        <v>45.6</v>
      </c>
      <c r="J82" s="35"/>
      <c r="K82" s="35">
        <v>44.16</v>
      </c>
      <c r="L82" s="38"/>
      <c r="M82" s="38">
        <v>43.2</v>
      </c>
      <c r="N82" s="23">
        <v>10</v>
      </c>
      <c r="O82" s="23">
        <v>8</v>
      </c>
      <c r="P82" s="21">
        <v>650</v>
      </c>
      <c r="Q82" s="23" t="s">
        <v>50</v>
      </c>
      <c r="R82" s="21"/>
      <c r="S82" s="26"/>
      <c r="T82" s="21">
        <v>1</v>
      </c>
      <c r="U82" s="26"/>
      <c r="V82" s="21">
        <f>S82*N82+U82*O82*N82</f>
        <v>0</v>
      </c>
      <c r="W82" s="22">
        <f>S82*D82+U82*E82</f>
        <v>0</v>
      </c>
      <c r="X82" s="40" t="s">
        <v>536</v>
      </c>
    </row>
    <row r="83" spans="1:24" customHeight="1" ht="75.5">
      <c r="A83" s="21"/>
      <c r="B83" s="21" t="s">
        <v>537</v>
      </c>
      <c r="C83" s="21" t="s">
        <v>538</v>
      </c>
      <c r="D83" s="22"/>
      <c r="E83" s="22">
        <v>3840.0</v>
      </c>
      <c r="F83" s="29"/>
      <c r="G83" s="29">
        <v>45.6</v>
      </c>
      <c r="H83" s="32"/>
      <c r="I83" s="32">
        <v>43.32</v>
      </c>
      <c r="J83" s="35"/>
      <c r="K83" s="35">
        <v>41.95</v>
      </c>
      <c r="L83" s="38"/>
      <c r="M83" s="38">
        <v>41.04</v>
      </c>
      <c r="N83" s="23">
        <v>10</v>
      </c>
      <c r="O83" s="23">
        <v>8</v>
      </c>
      <c r="P83" s="21">
        <v>600</v>
      </c>
      <c r="Q83" s="23" t="s">
        <v>50</v>
      </c>
      <c r="R83" s="21"/>
      <c r="S83" s="26"/>
      <c r="T83" s="21">
        <v>1</v>
      </c>
      <c r="U83" s="26"/>
      <c r="V83" s="21">
        <f>S83*N83+U83*O83*N83</f>
        <v>0</v>
      </c>
      <c r="W83" s="22">
        <f>S83*D83+U83*E83</f>
        <v>0</v>
      </c>
      <c r="X83" s="40" t="s">
        <v>539</v>
      </c>
    </row>
    <row r="84" spans="1:24" customHeight="1" ht="75.5">
      <c r="A84" s="21"/>
      <c r="B84" s="21" t="s">
        <v>540</v>
      </c>
      <c r="C84" s="21" t="s">
        <v>541</v>
      </c>
      <c r="D84" s="22"/>
      <c r="E84" s="22">
        <v>3840.0</v>
      </c>
      <c r="F84" s="29"/>
      <c r="G84" s="29">
        <v>45.6</v>
      </c>
      <c r="H84" s="32"/>
      <c r="I84" s="32">
        <v>43.32</v>
      </c>
      <c r="J84" s="35"/>
      <c r="K84" s="35">
        <v>41.95</v>
      </c>
      <c r="L84" s="38"/>
      <c r="M84" s="38">
        <v>41.04</v>
      </c>
      <c r="N84" s="23">
        <v>10</v>
      </c>
      <c r="O84" s="23">
        <v>8</v>
      </c>
      <c r="P84" s="21">
        <v>650</v>
      </c>
      <c r="Q84" s="23" t="s">
        <v>50</v>
      </c>
      <c r="R84" s="21"/>
      <c r="S84" s="26"/>
      <c r="T84" s="21">
        <v>1</v>
      </c>
      <c r="U84" s="26"/>
      <c r="V84" s="21">
        <f>S84*N84+U84*O84*N84</f>
        <v>0</v>
      </c>
      <c r="W84" s="22">
        <f>S84*D84+U84*E84</f>
        <v>0</v>
      </c>
      <c r="X84" s="40" t="s">
        <v>542</v>
      </c>
    </row>
    <row r="85" spans="1:24" customHeight="1" ht="75.5">
      <c r="A85" s="21"/>
      <c r="B85" s="21" t="s">
        <v>543</v>
      </c>
      <c r="C85" s="21" t="s">
        <v>544</v>
      </c>
      <c r="D85" s="22"/>
      <c r="E85" s="22">
        <v>3990.0</v>
      </c>
      <c r="F85" s="29"/>
      <c r="G85" s="29">
        <v>37.91</v>
      </c>
      <c r="H85" s="32"/>
      <c r="I85" s="32">
        <v>36.01</v>
      </c>
      <c r="J85" s="35"/>
      <c r="K85" s="35">
        <v>34.88</v>
      </c>
      <c r="L85" s="38"/>
      <c r="M85" s="38">
        <v>34.12</v>
      </c>
      <c r="N85" s="23">
        <v>10</v>
      </c>
      <c r="O85" s="23">
        <v>10</v>
      </c>
      <c r="P85" s="21">
        <v>760</v>
      </c>
      <c r="Q85" s="23"/>
      <c r="R85" s="21"/>
      <c r="S85" s="26"/>
      <c r="T85" s="21">
        <v>4</v>
      </c>
      <c r="U85" s="26"/>
      <c r="V85" s="21">
        <f>S85*N85+U85*O85*N85</f>
        <v>0</v>
      </c>
      <c r="W85" s="22">
        <f>S85*D85+U85*E85</f>
        <v>0</v>
      </c>
      <c r="X85" s="40" t="s">
        <v>545</v>
      </c>
    </row>
    <row r="86" spans="1:24" customHeight="1" ht="75.5">
      <c r="A86" s="21"/>
      <c r="B86" s="21" t="s">
        <v>546</v>
      </c>
      <c r="C86" s="21" t="s">
        <v>547</v>
      </c>
      <c r="D86" s="22"/>
      <c r="E86" s="22">
        <v>3822.0</v>
      </c>
      <c r="F86" s="29"/>
      <c r="G86" s="29">
        <v>8.65</v>
      </c>
      <c r="H86" s="32"/>
      <c r="I86" s="32">
        <v>8.22</v>
      </c>
      <c r="J86" s="35"/>
      <c r="K86" s="35">
        <v>7.96</v>
      </c>
      <c r="L86" s="38"/>
      <c r="M86" s="38">
        <v>7.79</v>
      </c>
      <c r="N86" s="23">
        <v>30</v>
      </c>
      <c r="O86" s="23">
        <v>14</v>
      </c>
      <c r="P86" s="21">
        <v>600</v>
      </c>
      <c r="Q86" s="23"/>
      <c r="R86" s="21"/>
      <c r="S86" s="26"/>
      <c r="T86" s="21">
        <v>19</v>
      </c>
      <c r="U86" s="26"/>
      <c r="V86" s="21">
        <f>S86*N86+U86*O86*N86</f>
        <v>0</v>
      </c>
      <c r="W86" s="22">
        <f>S86*D86+U86*E86</f>
        <v>0</v>
      </c>
      <c r="X86" s="40" t="s">
        <v>548</v>
      </c>
    </row>
    <row r="87" spans="1:24" customHeight="1" ht="75.5">
      <c r="A87" s="21"/>
      <c r="B87" s="21" t="s">
        <v>549</v>
      </c>
      <c r="C87" s="21" t="s">
        <v>550</v>
      </c>
      <c r="D87" s="22"/>
      <c r="E87" s="22">
        <v>3990.0</v>
      </c>
      <c r="F87" s="29"/>
      <c r="G87" s="29">
        <v>37.91</v>
      </c>
      <c r="H87" s="32"/>
      <c r="I87" s="32">
        <v>36.01</v>
      </c>
      <c r="J87" s="35"/>
      <c r="K87" s="35">
        <v>34.88</v>
      </c>
      <c r="L87" s="38"/>
      <c r="M87" s="38">
        <v>34.12</v>
      </c>
      <c r="N87" s="23">
        <v>10</v>
      </c>
      <c r="O87" s="23">
        <v>10</v>
      </c>
      <c r="P87" s="21">
        <v>800</v>
      </c>
      <c r="Q87" s="23"/>
      <c r="R87" s="21"/>
      <c r="S87" s="26"/>
      <c r="T87" s="21">
        <v>20</v>
      </c>
      <c r="U87" s="26"/>
      <c r="V87" s="21">
        <f>S87*N87+U87*O87*N87</f>
        <v>0</v>
      </c>
      <c r="W87" s="22">
        <f>S87*D87+U87*E87</f>
        <v>0</v>
      </c>
      <c r="X87" s="40"/>
    </row>
    <row r="88" spans="1:24" customHeight="1" ht="75.5">
      <c r="A88" s="21"/>
      <c r="B88" s="21" t="s">
        <v>551</v>
      </c>
      <c r="C88" s="21" t="s">
        <v>552</v>
      </c>
      <c r="D88" s="22"/>
      <c r="E88" s="22">
        <v>3528.0</v>
      </c>
      <c r="F88" s="29"/>
      <c r="G88" s="29">
        <v>83.8</v>
      </c>
      <c r="H88" s="32"/>
      <c r="I88" s="32">
        <v>79.61</v>
      </c>
      <c r="J88" s="35"/>
      <c r="K88" s="35">
        <v>77.1</v>
      </c>
      <c r="L88" s="38"/>
      <c r="M88" s="38">
        <v>75.42</v>
      </c>
      <c r="N88" s="23">
        <v>10</v>
      </c>
      <c r="O88" s="23">
        <v>4</v>
      </c>
      <c r="P88" s="21">
        <v>172</v>
      </c>
      <c r="Q88" s="23"/>
      <c r="R88" s="21"/>
      <c r="S88" s="26"/>
      <c r="T88" s="21">
        <v>10</v>
      </c>
      <c r="U88" s="26"/>
      <c r="V88" s="21">
        <f>S88*N88+U88*O88*N88</f>
        <v>0</v>
      </c>
      <c r="W88" s="22">
        <f>S88*D88+U88*E88</f>
        <v>0</v>
      </c>
      <c r="X88" s="40" t="s">
        <v>553</v>
      </c>
    </row>
    <row r="89" spans="1:24" customHeight="1" ht="75.5">
      <c r="A89" s="21"/>
      <c r="B89" s="21" t="s">
        <v>554</v>
      </c>
      <c r="C89" s="21" t="s">
        <v>555</v>
      </c>
      <c r="D89" s="22"/>
      <c r="E89" s="22">
        <v>3528.0</v>
      </c>
      <c r="F89" s="29"/>
      <c r="G89" s="29">
        <v>83.8</v>
      </c>
      <c r="H89" s="32"/>
      <c r="I89" s="32">
        <v>79.61</v>
      </c>
      <c r="J89" s="35"/>
      <c r="K89" s="35">
        <v>77.1</v>
      </c>
      <c r="L89" s="38"/>
      <c r="M89" s="38">
        <v>75.42</v>
      </c>
      <c r="N89" s="23">
        <v>10</v>
      </c>
      <c r="O89" s="23">
        <v>4</v>
      </c>
      <c r="P89" s="21">
        <v>172</v>
      </c>
      <c r="Q89" s="23"/>
      <c r="R89" s="21"/>
      <c r="S89" s="26"/>
      <c r="T89" s="21">
        <v>11</v>
      </c>
      <c r="U89" s="26"/>
      <c r="V89" s="21">
        <f>S89*N89+U89*O89*N89</f>
        <v>0</v>
      </c>
      <c r="W89" s="22">
        <f>S89*D89+U89*E89</f>
        <v>0</v>
      </c>
      <c r="X89" s="40" t="s">
        <v>556</v>
      </c>
    </row>
    <row r="90" spans="1:24" customHeight="1" ht="75.5">
      <c r="A90" s="21"/>
      <c r="B90" s="21" t="s">
        <v>557</v>
      </c>
      <c r="C90" s="21" t="s">
        <v>558</v>
      </c>
      <c r="D90" s="22"/>
      <c r="E90" s="22">
        <v>3528.0</v>
      </c>
      <c r="F90" s="29"/>
      <c r="G90" s="29">
        <v>83.8</v>
      </c>
      <c r="H90" s="32"/>
      <c r="I90" s="32">
        <v>79.61</v>
      </c>
      <c r="J90" s="35"/>
      <c r="K90" s="35">
        <v>77.1</v>
      </c>
      <c r="L90" s="38"/>
      <c r="M90" s="38">
        <v>75.42</v>
      </c>
      <c r="N90" s="23">
        <v>10</v>
      </c>
      <c r="O90" s="23">
        <v>4</v>
      </c>
      <c r="P90" s="21">
        <v>172</v>
      </c>
      <c r="Q90" s="23"/>
      <c r="R90" s="21"/>
      <c r="S90" s="26"/>
      <c r="T90" s="21">
        <v>10</v>
      </c>
      <c r="U90" s="26"/>
      <c r="V90" s="21">
        <f>S90*N90+U90*O90*N90</f>
        <v>0</v>
      </c>
      <c r="W90" s="22">
        <f>S90*D90+U90*E90</f>
        <v>0</v>
      </c>
      <c r="X90" s="40" t="s">
        <v>559</v>
      </c>
    </row>
    <row r="91" spans="1:24" customHeight="1" ht="75.5">
      <c r="A91" s="21"/>
      <c r="B91" s="21" t="s">
        <v>560</v>
      </c>
      <c r="C91" s="21" t="s">
        <v>555</v>
      </c>
      <c r="D91" s="22"/>
      <c r="E91" s="22">
        <v>3528.0</v>
      </c>
      <c r="F91" s="29"/>
      <c r="G91" s="29">
        <v>83.8</v>
      </c>
      <c r="H91" s="32"/>
      <c r="I91" s="32">
        <v>79.61</v>
      </c>
      <c r="J91" s="35"/>
      <c r="K91" s="35">
        <v>77.1</v>
      </c>
      <c r="L91" s="38"/>
      <c r="M91" s="38">
        <v>75.42</v>
      </c>
      <c r="N91" s="23">
        <v>10</v>
      </c>
      <c r="O91" s="23">
        <v>4</v>
      </c>
      <c r="P91" s="21">
        <v>172</v>
      </c>
      <c r="Q91" s="23"/>
      <c r="R91" s="21"/>
      <c r="S91" s="26"/>
      <c r="T91" s="21">
        <v>12</v>
      </c>
      <c r="U91" s="26"/>
      <c r="V91" s="21">
        <f>S91*N91+U91*O91*N91</f>
        <v>0</v>
      </c>
      <c r="W91" s="22">
        <f>S91*D91+U91*E91</f>
        <v>0</v>
      </c>
      <c r="X91" s="40" t="s">
        <v>556</v>
      </c>
    </row>
    <row r="92" spans="1:24" customHeight="1" ht="75.5">
      <c r="A92" s="21"/>
      <c r="B92" s="21" t="s">
        <v>561</v>
      </c>
      <c r="C92" s="21" t="s">
        <v>562</v>
      </c>
      <c r="D92" s="22"/>
      <c r="E92" s="22">
        <v>3822.0</v>
      </c>
      <c r="F92" s="29"/>
      <c r="G92" s="29">
        <v>9.1</v>
      </c>
      <c r="H92" s="32"/>
      <c r="I92" s="32">
        <v>8.65</v>
      </c>
      <c r="J92" s="35"/>
      <c r="K92" s="35">
        <v>8.37</v>
      </c>
      <c r="L92" s="38"/>
      <c r="M92" s="38">
        <v>8.19</v>
      </c>
      <c r="N92" s="23">
        <v>30</v>
      </c>
      <c r="O92" s="23">
        <v>14</v>
      </c>
      <c r="P92" s="21">
        <v>500</v>
      </c>
      <c r="Q92" s="23"/>
      <c r="R92" s="21"/>
      <c r="S92" s="26"/>
      <c r="T92" s="21">
        <v>3</v>
      </c>
      <c r="U92" s="26"/>
      <c r="V92" s="21">
        <f>S92*N92+U92*O92*N92</f>
        <v>0</v>
      </c>
      <c r="W92" s="22">
        <f>S92*D92+U92*E92</f>
        <v>0</v>
      </c>
      <c r="X92" s="40" t="s">
        <v>563</v>
      </c>
    </row>
    <row r="93" spans="1:24">
      <c r="A93" s="41"/>
      <c r="B93" s="41"/>
      <c r="C93" s="41"/>
      <c r="D93" s="42"/>
      <c r="E93" s="42"/>
      <c r="F93" s="43"/>
      <c r="G93" s="43"/>
      <c r="H93" s="44"/>
      <c r="I93" s="44"/>
      <c r="J93" s="45"/>
      <c r="K93" s="45"/>
      <c r="L93" s="46"/>
      <c r="M93" s="46"/>
      <c r="N93" s="47"/>
      <c r="O93" s="47"/>
      <c r="P93" s="41"/>
      <c r="Q93" s="47"/>
      <c r="R93" s="41"/>
      <c r="S93" s="48">
        <f>SUM(S3:S92)</f>
        <v>0</v>
      </c>
      <c r="T93" s="41"/>
      <c r="U93" s="48">
        <f>SUM(U3:U92)</f>
        <v>0</v>
      </c>
      <c r="V93" s="41"/>
      <c r="W93" s="42">
        <f>SUM(W3:W92)</f>
        <v>0</v>
      </c>
      <c r="X93" s="49"/>
    </row>
  </sheetData>
  <mergeCells>
    <mergeCell ref="F1:G1"/>
    <mergeCell ref="H1:I1"/>
    <mergeCell ref="J1:K1"/>
    <mergeCell ref="L1:M1"/>
  </mergeCells>
  <conditionalFormatting sqref="W3:W93">
    <cfRule type="cellIs" dxfId="0" priority="1" operator="equal">
      <formula>0</formula>
    </cfRule>
  </conditionalFormatting>
  <conditionalFormatting sqref="V3:V93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53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564</v>
      </c>
      <c r="C3" s="21" t="s">
        <v>565</v>
      </c>
      <c r="D3" s="22"/>
      <c r="E3" s="22">
        <v>6630.0</v>
      </c>
      <c r="F3" s="29"/>
      <c r="G3" s="29">
        <v>629.9</v>
      </c>
      <c r="H3" s="32"/>
      <c r="I3" s="32">
        <v>598.41</v>
      </c>
      <c r="J3" s="35"/>
      <c r="K3" s="35">
        <v>579.51</v>
      </c>
      <c r="L3" s="38"/>
      <c r="M3" s="38">
        <v>566.91</v>
      </c>
      <c r="N3" s="23">
        <v>1</v>
      </c>
      <c r="O3" s="23">
        <v>10</v>
      </c>
      <c r="P3" s="21">
        <v>1000</v>
      </c>
      <c r="Q3" s="23" t="s">
        <v>50</v>
      </c>
      <c r="R3" s="21"/>
      <c r="S3" s="26"/>
      <c r="T3" s="21">
        <v>9</v>
      </c>
      <c r="U3" s="26"/>
      <c r="V3" s="21">
        <f>S3*N3+U3*O3*N3</f>
        <v>0</v>
      </c>
      <c r="W3" s="22">
        <f>S3*D3+U3*E3</f>
        <v>0</v>
      </c>
      <c r="X3" s="40" t="s">
        <v>566</v>
      </c>
    </row>
    <row r="4" spans="1:24" customHeight="1" ht="75.5">
      <c r="A4" s="21"/>
      <c r="B4" s="21" t="s">
        <v>567</v>
      </c>
      <c r="C4" s="21" t="s">
        <v>568</v>
      </c>
      <c r="D4" s="22"/>
      <c r="E4" s="22">
        <v>4740.0</v>
      </c>
      <c r="F4" s="29"/>
      <c r="G4" s="29">
        <v>0.0</v>
      </c>
      <c r="H4" s="32"/>
      <c r="I4" s="32">
        <v>0.0</v>
      </c>
      <c r="J4" s="35"/>
      <c r="K4" s="35">
        <v>0.0</v>
      </c>
      <c r="L4" s="38"/>
      <c r="M4" s="38">
        <v>0.0</v>
      </c>
      <c r="N4" s="23"/>
      <c r="O4" s="23">
        <v>20</v>
      </c>
      <c r="P4" s="21">
        <v>500</v>
      </c>
      <c r="Q4" s="23" t="s">
        <v>50</v>
      </c>
      <c r="R4" s="21"/>
      <c r="S4" s="26"/>
      <c r="T4" s="21">
        <v>10</v>
      </c>
      <c r="U4" s="26"/>
      <c r="V4" s="21">
        <f>S4*N4+U4*O4*N4</f>
        <v>0</v>
      </c>
      <c r="W4" s="22">
        <f>S4*D4+U4*E4</f>
        <v>0</v>
      </c>
      <c r="X4" s="40"/>
    </row>
    <row r="5" spans="1:24" customHeight="1" ht="75.5">
      <c r="A5" s="21"/>
      <c r="B5" s="21" t="s">
        <v>569</v>
      </c>
      <c r="C5" s="21" t="s">
        <v>570</v>
      </c>
      <c r="D5" s="22"/>
      <c r="E5" s="22">
        <v>4740.0</v>
      </c>
      <c r="F5" s="29"/>
      <c r="G5" s="29">
        <v>0.0</v>
      </c>
      <c r="H5" s="32"/>
      <c r="I5" s="32">
        <v>0.0</v>
      </c>
      <c r="J5" s="35"/>
      <c r="K5" s="35">
        <v>0.0</v>
      </c>
      <c r="L5" s="38"/>
      <c r="M5" s="38">
        <v>0.0</v>
      </c>
      <c r="N5" s="23"/>
      <c r="O5" s="23">
        <v>20</v>
      </c>
      <c r="P5" s="21">
        <v>500</v>
      </c>
      <c r="Q5" s="23" t="s">
        <v>50</v>
      </c>
      <c r="R5" s="21"/>
      <c r="S5" s="26"/>
      <c r="T5" s="21">
        <v>10</v>
      </c>
      <c r="U5" s="26"/>
      <c r="V5" s="21">
        <f>S5*N5+U5*O5*N5</f>
        <v>0</v>
      </c>
      <c r="W5" s="22">
        <f>S5*D5+U5*E5</f>
        <v>0</v>
      </c>
      <c r="X5" s="40"/>
    </row>
    <row r="6" spans="1:24" customHeight="1" ht="75.5">
      <c r="A6" s="21"/>
      <c r="B6" s="21" t="s">
        <v>571</v>
      </c>
      <c r="C6" s="21" t="s">
        <v>572</v>
      </c>
      <c r="D6" s="22"/>
      <c r="E6" s="22">
        <v>4740.0</v>
      </c>
      <c r="F6" s="29"/>
      <c r="G6" s="29">
        <v>0.0</v>
      </c>
      <c r="H6" s="32"/>
      <c r="I6" s="32">
        <v>0.0</v>
      </c>
      <c r="J6" s="35"/>
      <c r="K6" s="35">
        <v>0.0</v>
      </c>
      <c r="L6" s="38"/>
      <c r="M6" s="38">
        <v>0.0</v>
      </c>
      <c r="N6" s="23"/>
      <c r="O6" s="23">
        <v>20</v>
      </c>
      <c r="P6" s="21">
        <v>500</v>
      </c>
      <c r="Q6" s="23" t="s">
        <v>50</v>
      </c>
      <c r="R6" s="21"/>
      <c r="S6" s="26"/>
      <c r="T6" s="21">
        <v>8</v>
      </c>
      <c r="U6" s="26"/>
      <c r="V6" s="21">
        <f>S6*N6+U6*O6*N6</f>
        <v>0</v>
      </c>
      <c r="W6" s="22">
        <f>S6*D6+U6*E6</f>
        <v>0</v>
      </c>
      <c r="X6" s="40"/>
    </row>
    <row r="7" spans="1:24" customHeight="1" ht="75.5">
      <c r="A7" s="21"/>
      <c r="B7" s="21" t="s">
        <v>573</v>
      </c>
      <c r="C7" s="21" t="s">
        <v>574</v>
      </c>
      <c r="D7" s="22"/>
      <c r="E7" s="22">
        <v>4740.0</v>
      </c>
      <c r="F7" s="29"/>
      <c r="G7" s="29">
        <v>0.0</v>
      </c>
      <c r="H7" s="32"/>
      <c r="I7" s="32">
        <v>0.0</v>
      </c>
      <c r="J7" s="35"/>
      <c r="K7" s="35">
        <v>0.0</v>
      </c>
      <c r="L7" s="38"/>
      <c r="M7" s="38">
        <v>0.0</v>
      </c>
      <c r="N7" s="23"/>
      <c r="O7" s="23">
        <v>20</v>
      </c>
      <c r="P7" s="21">
        <v>500</v>
      </c>
      <c r="Q7" s="23" t="s">
        <v>50</v>
      </c>
      <c r="R7" s="21"/>
      <c r="S7" s="26"/>
      <c r="T7" s="21">
        <v>8</v>
      </c>
      <c r="U7" s="26"/>
      <c r="V7" s="21">
        <f>S7*N7+U7*O7*N7</f>
        <v>0</v>
      </c>
      <c r="W7" s="22">
        <f>S7*D7+U7*E7</f>
        <v>0</v>
      </c>
      <c r="X7" s="40"/>
    </row>
    <row r="8" spans="1:24" customHeight="1" ht="75.5">
      <c r="A8" s="21"/>
      <c r="B8" s="21" t="s">
        <v>575</v>
      </c>
      <c r="C8" s="21" t="s">
        <v>576</v>
      </c>
      <c r="D8" s="22"/>
      <c r="E8" s="22">
        <v>5328.0</v>
      </c>
      <c r="F8" s="29"/>
      <c r="G8" s="29">
        <v>0.0</v>
      </c>
      <c r="H8" s="32"/>
      <c r="I8" s="32">
        <v>0.0</v>
      </c>
      <c r="J8" s="35"/>
      <c r="K8" s="35">
        <v>0.0</v>
      </c>
      <c r="L8" s="38"/>
      <c r="M8" s="38">
        <v>0.0</v>
      </c>
      <c r="N8" s="23"/>
      <c r="O8" s="23">
        <v>6</v>
      </c>
      <c r="P8" s="21">
        <v>2000</v>
      </c>
      <c r="Q8" s="23" t="s">
        <v>50</v>
      </c>
      <c r="R8" s="21"/>
      <c r="S8" s="26"/>
      <c r="T8" s="21">
        <v>7</v>
      </c>
      <c r="U8" s="26"/>
      <c r="V8" s="21">
        <f>S8*N8+U8*O8*N8</f>
        <v>0</v>
      </c>
      <c r="W8" s="22">
        <f>S8*D8+U8*E8</f>
        <v>0</v>
      </c>
      <c r="X8" s="40" t="s">
        <v>577</v>
      </c>
    </row>
    <row r="9" spans="1:24" customHeight="1" ht="75.5">
      <c r="A9" s="21"/>
      <c r="B9" s="21" t="s">
        <v>578</v>
      </c>
      <c r="C9" s="21" t="s">
        <v>579</v>
      </c>
      <c r="D9" s="22"/>
      <c r="E9" s="22">
        <v>6282.0</v>
      </c>
      <c r="F9" s="29"/>
      <c r="G9" s="29">
        <v>0.0</v>
      </c>
      <c r="H9" s="32"/>
      <c r="I9" s="32">
        <v>0.0</v>
      </c>
      <c r="J9" s="35"/>
      <c r="K9" s="35">
        <v>0.0</v>
      </c>
      <c r="L9" s="38"/>
      <c r="M9" s="38">
        <v>0.0</v>
      </c>
      <c r="N9" s="23"/>
      <c r="O9" s="23">
        <v>6</v>
      </c>
      <c r="P9" s="21">
        <v>2500</v>
      </c>
      <c r="Q9" s="23" t="s">
        <v>50</v>
      </c>
      <c r="R9" s="21"/>
      <c r="S9" s="26"/>
      <c r="T9" s="21">
        <v>18</v>
      </c>
      <c r="U9" s="26"/>
      <c r="V9" s="21">
        <f>S9*N9+U9*O9*N9</f>
        <v>0</v>
      </c>
      <c r="W9" s="22">
        <f>S9*D9+U9*E9</f>
        <v>0</v>
      </c>
      <c r="X9" s="40"/>
    </row>
    <row r="10" spans="1:24" customHeight="1" ht="75.5">
      <c r="A10" s="21"/>
      <c r="B10" s="21" t="s">
        <v>580</v>
      </c>
      <c r="C10" s="21" t="s">
        <v>581</v>
      </c>
      <c r="D10" s="22"/>
      <c r="E10" s="22">
        <v>5328.0</v>
      </c>
      <c r="F10" s="29"/>
      <c r="G10" s="29">
        <v>0.0</v>
      </c>
      <c r="H10" s="32"/>
      <c r="I10" s="32">
        <v>0.0</v>
      </c>
      <c r="J10" s="35"/>
      <c r="K10" s="35">
        <v>0.0</v>
      </c>
      <c r="L10" s="38"/>
      <c r="M10" s="38">
        <v>0.0</v>
      </c>
      <c r="N10" s="23"/>
      <c r="O10" s="23">
        <v>6</v>
      </c>
      <c r="P10" s="21">
        <v>2000</v>
      </c>
      <c r="Q10" s="23" t="s">
        <v>50</v>
      </c>
      <c r="R10" s="21"/>
      <c r="S10" s="26"/>
      <c r="T10" s="21">
        <v>15</v>
      </c>
      <c r="U10" s="26"/>
      <c r="V10" s="21">
        <f>S10*N10+U10*O10*N10</f>
        <v>0</v>
      </c>
      <c r="W10" s="22">
        <f>S10*D10+U10*E10</f>
        <v>0</v>
      </c>
      <c r="X10" s="40"/>
    </row>
    <row r="11" spans="1:24" customHeight="1" ht="75.5">
      <c r="A11" s="21"/>
      <c r="B11" s="21" t="s">
        <v>582</v>
      </c>
      <c r="C11" s="21" t="s">
        <v>583</v>
      </c>
      <c r="D11" s="22"/>
      <c r="E11" s="22">
        <v>4776.0</v>
      </c>
      <c r="F11" s="29"/>
      <c r="G11" s="29">
        <v>0.0</v>
      </c>
      <c r="H11" s="32"/>
      <c r="I11" s="32">
        <v>0.0</v>
      </c>
      <c r="J11" s="35"/>
      <c r="K11" s="35">
        <v>0.0</v>
      </c>
      <c r="L11" s="38"/>
      <c r="M11" s="38">
        <v>0.0</v>
      </c>
      <c r="N11" s="23"/>
      <c r="O11" s="23">
        <v>4</v>
      </c>
      <c r="P11" s="21">
        <v>2500</v>
      </c>
      <c r="Q11" s="23" t="s">
        <v>50</v>
      </c>
      <c r="R11" s="21"/>
      <c r="S11" s="26"/>
      <c r="T11" s="21">
        <v>11</v>
      </c>
      <c r="U11" s="26"/>
      <c r="V11" s="21">
        <f>S11*N11+U11*O11*N11</f>
        <v>0</v>
      </c>
      <c r="W11" s="22">
        <f>S11*D11+U11*E11</f>
        <v>0</v>
      </c>
      <c r="X11" s="40" t="s">
        <v>584</v>
      </c>
    </row>
    <row r="12" spans="1:24" customHeight="1" ht="75.5">
      <c r="A12" s="21"/>
      <c r="B12" s="21" t="s">
        <v>585</v>
      </c>
      <c r="C12" s="21" t="s">
        <v>586</v>
      </c>
      <c r="D12" s="22"/>
      <c r="E12" s="22">
        <v>5328.0</v>
      </c>
      <c r="F12" s="29"/>
      <c r="G12" s="29">
        <v>0.0</v>
      </c>
      <c r="H12" s="32"/>
      <c r="I12" s="32">
        <v>0.0</v>
      </c>
      <c r="J12" s="35"/>
      <c r="K12" s="35">
        <v>0.0</v>
      </c>
      <c r="L12" s="38"/>
      <c r="M12" s="38">
        <v>0.0</v>
      </c>
      <c r="N12" s="23"/>
      <c r="O12" s="23">
        <v>6</v>
      </c>
      <c r="P12" s="21">
        <v>2000</v>
      </c>
      <c r="Q12" s="23" t="s">
        <v>50</v>
      </c>
      <c r="R12" s="21"/>
      <c r="S12" s="26"/>
      <c r="T12" s="21">
        <v>11</v>
      </c>
      <c r="U12" s="26"/>
      <c r="V12" s="21">
        <f>S12*N12+U12*O12*N12</f>
        <v>0</v>
      </c>
      <c r="W12" s="22">
        <f>S12*D12+U12*E12</f>
        <v>0</v>
      </c>
      <c r="X12" s="40" t="s">
        <v>587</v>
      </c>
    </row>
    <row r="13" spans="1:24" customHeight="1" ht="75.5">
      <c r="A13" s="21"/>
      <c r="B13" s="21" t="s">
        <v>588</v>
      </c>
      <c r="C13" s="21" t="s">
        <v>589</v>
      </c>
      <c r="D13" s="22"/>
      <c r="E13" s="22">
        <v>5328.0</v>
      </c>
      <c r="F13" s="29"/>
      <c r="G13" s="29">
        <v>0.0</v>
      </c>
      <c r="H13" s="32"/>
      <c r="I13" s="32">
        <v>0.0</v>
      </c>
      <c r="J13" s="35"/>
      <c r="K13" s="35">
        <v>0.0</v>
      </c>
      <c r="L13" s="38"/>
      <c r="M13" s="38">
        <v>0.0</v>
      </c>
      <c r="N13" s="23"/>
      <c r="O13" s="23">
        <v>6</v>
      </c>
      <c r="P13" s="21">
        <v>2000</v>
      </c>
      <c r="Q13" s="23" t="s">
        <v>50</v>
      </c>
      <c r="R13" s="21"/>
      <c r="S13" s="26"/>
      <c r="T13" s="21">
        <v>21</v>
      </c>
      <c r="U13" s="26"/>
      <c r="V13" s="21">
        <f>S13*N13+U13*O13*N13</f>
        <v>0</v>
      </c>
      <c r="W13" s="22">
        <f>S13*D13+U13*E13</f>
        <v>0</v>
      </c>
      <c r="X13" s="40" t="s">
        <v>590</v>
      </c>
    </row>
    <row r="14" spans="1:24" customHeight="1" ht="75.5">
      <c r="A14" s="21"/>
      <c r="B14" s="21" t="s">
        <v>591</v>
      </c>
      <c r="C14" s="21" t="s">
        <v>592</v>
      </c>
      <c r="D14" s="22"/>
      <c r="E14" s="22">
        <v>5868.0</v>
      </c>
      <c r="F14" s="29"/>
      <c r="G14" s="29">
        <v>0.0</v>
      </c>
      <c r="H14" s="32"/>
      <c r="I14" s="32">
        <v>0.0</v>
      </c>
      <c r="J14" s="35"/>
      <c r="K14" s="35">
        <v>0.0</v>
      </c>
      <c r="L14" s="38"/>
      <c r="M14" s="38">
        <v>0.0</v>
      </c>
      <c r="N14" s="23"/>
      <c r="O14" s="23">
        <v>6</v>
      </c>
      <c r="P14" s="21">
        <v>2000</v>
      </c>
      <c r="Q14" s="23" t="s">
        <v>50</v>
      </c>
      <c r="R14" s="21"/>
      <c r="S14" s="26"/>
      <c r="T14" s="21">
        <v>24</v>
      </c>
      <c r="U14" s="26"/>
      <c r="V14" s="21">
        <f>S14*N14+U14*O14*N14</f>
        <v>0</v>
      </c>
      <c r="W14" s="22">
        <f>S14*D14+U14*E14</f>
        <v>0</v>
      </c>
      <c r="X14" s="40" t="s">
        <v>593</v>
      </c>
    </row>
    <row r="15" spans="1:24" customHeight="1" ht="75.5">
      <c r="A15" s="21"/>
      <c r="B15" s="21" t="s">
        <v>594</v>
      </c>
      <c r="C15" s="21" t="s">
        <v>595</v>
      </c>
      <c r="D15" s="22"/>
      <c r="E15" s="22">
        <v>5328.0</v>
      </c>
      <c r="F15" s="29"/>
      <c r="G15" s="29">
        <v>0.0</v>
      </c>
      <c r="H15" s="32"/>
      <c r="I15" s="32">
        <v>0.0</v>
      </c>
      <c r="J15" s="35"/>
      <c r="K15" s="35">
        <v>0.0</v>
      </c>
      <c r="L15" s="38"/>
      <c r="M15" s="38">
        <v>0.0</v>
      </c>
      <c r="N15" s="23"/>
      <c r="O15" s="23">
        <v>6</v>
      </c>
      <c r="P15" s="21">
        <v>2000</v>
      </c>
      <c r="Q15" s="23" t="s">
        <v>50</v>
      </c>
      <c r="R15" s="21"/>
      <c r="S15" s="26"/>
      <c r="T15" s="21">
        <v>14</v>
      </c>
      <c r="U15" s="26"/>
      <c r="V15" s="21">
        <f>S15*N15+U15*O15*N15</f>
        <v>0</v>
      </c>
      <c r="W15" s="22">
        <f>S15*D15+U15*E15</f>
        <v>0</v>
      </c>
      <c r="X15" s="40" t="s">
        <v>590</v>
      </c>
    </row>
    <row r="16" spans="1:24" customHeight="1" ht="75.5">
      <c r="A16" s="21"/>
      <c r="B16" s="21" t="s">
        <v>596</v>
      </c>
      <c r="C16" s="21" t="s">
        <v>597</v>
      </c>
      <c r="D16" s="22"/>
      <c r="E16" s="22">
        <v>5868.0</v>
      </c>
      <c r="F16" s="29"/>
      <c r="G16" s="29">
        <v>0.0</v>
      </c>
      <c r="H16" s="32"/>
      <c r="I16" s="32">
        <v>0.0</v>
      </c>
      <c r="J16" s="35"/>
      <c r="K16" s="35">
        <v>0.0</v>
      </c>
      <c r="L16" s="38"/>
      <c r="M16" s="38">
        <v>0.0</v>
      </c>
      <c r="N16" s="23"/>
      <c r="O16" s="23">
        <v>6</v>
      </c>
      <c r="P16" s="21">
        <v>2000</v>
      </c>
      <c r="Q16" s="23" t="s">
        <v>50</v>
      </c>
      <c r="R16" s="21"/>
      <c r="S16" s="26"/>
      <c r="T16" s="21">
        <v>21</v>
      </c>
      <c r="U16" s="26"/>
      <c r="V16" s="21">
        <f>S16*N16+U16*O16*N16</f>
        <v>0</v>
      </c>
      <c r="W16" s="22">
        <f>S16*D16+U16*E16</f>
        <v>0</v>
      </c>
      <c r="X16" s="40"/>
    </row>
    <row r="17" spans="1:24" customHeight="1" ht="75.5">
      <c r="A17" s="21"/>
      <c r="B17" s="21" t="s">
        <v>598</v>
      </c>
      <c r="C17" s="21" t="s">
        <v>599</v>
      </c>
      <c r="D17" s="22"/>
      <c r="E17" s="22">
        <v>5850.0</v>
      </c>
      <c r="F17" s="29"/>
      <c r="G17" s="29">
        <v>0.0</v>
      </c>
      <c r="H17" s="32"/>
      <c r="I17" s="32">
        <v>0.0</v>
      </c>
      <c r="J17" s="35"/>
      <c r="K17" s="35">
        <v>0.0</v>
      </c>
      <c r="L17" s="38"/>
      <c r="M17" s="38">
        <v>0.0</v>
      </c>
      <c r="N17" s="23"/>
      <c r="O17" s="23">
        <v>6</v>
      </c>
      <c r="P17" s="21">
        <v>2500</v>
      </c>
      <c r="Q17" s="23" t="s">
        <v>50</v>
      </c>
      <c r="R17" s="21"/>
      <c r="S17" s="26"/>
      <c r="T17" s="21">
        <v>10</v>
      </c>
      <c r="U17" s="26"/>
      <c r="V17" s="21">
        <f>S17*N17+U17*O17*N17</f>
        <v>0</v>
      </c>
      <c r="W17" s="22">
        <f>S17*D17+U17*E17</f>
        <v>0</v>
      </c>
      <c r="X17" s="40"/>
    </row>
    <row r="18" spans="1:24" customHeight="1" ht="75.5">
      <c r="A18" s="21"/>
      <c r="B18" s="21" t="s">
        <v>600</v>
      </c>
      <c r="C18" s="21" t="s">
        <v>601</v>
      </c>
      <c r="D18" s="22"/>
      <c r="E18" s="22">
        <v>6984.0</v>
      </c>
      <c r="F18" s="29"/>
      <c r="G18" s="29">
        <v>0.0</v>
      </c>
      <c r="H18" s="32"/>
      <c r="I18" s="32">
        <v>0.0</v>
      </c>
      <c r="J18" s="35"/>
      <c r="K18" s="35">
        <v>0.0</v>
      </c>
      <c r="L18" s="38"/>
      <c r="M18" s="38">
        <v>0.0</v>
      </c>
      <c r="N18" s="23"/>
      <c r="O18" s="23">
        <v>6</v>
      </c>
      <c r="P18" s="21">
        <v>2500</v>
      </c>
      <c r="Q18" s="23" t="s">
        <v>50</v>
      </c>
      <c r="R18" s="21"/>
      <c r="S18" s="26"/>
      <c r="T18" s="21">
        <v>13</v>
      </c>
      <c r="U18" s="26"/>
      <c r="V18" s="21">
        <f>S18*N18+U18*O18*N18</f>
        <v>0</v>
      </c>
      <c r="W18" s="22">
        <f>S18*D18+U18*E18</f>
        <v>0</v>
      </c>
      <c r="X18" s="40" t="s">
        <v>602</v>
      </c>
    </row>
    <row r="19" spans="1:24" customHeight="1" ht="75.5">
      <c r="A19" s="21"/>
      <c r="B19" s="21" t="s">
        <v>603</v>
      </c>
      <c r="C19" s="21" t="s">
        <v>604</v>
      </c>
      <c r="D19" s="22"/>
      <c r="E19" s="22">
        <v>5850.0</v>
      </c>
      <c r="F19" s="29"/>
      <c r="G19" s="29">
        <v>0.0</v>
      </c>
      <c r="H19" s="32"/>
      <c r="I19" s="32">
        <v>0.0</v>
      </c>
      <c r="J19" s="35"/>
      <c r="K19" s="35">
        <v>0.0</v>
      </c>
      <c r="L19" s="38"/>
      <c r="M19" s="38">
        <v>0.0</v>
      </c>
      <c r="N19" s="23"/>
      <c r="O19" s="23">
        <v>6</v>
      </c>
      <c r="P19" s="21">
        <v>2500</v>
      </c>
      <c r="Q19" s="23" t="s">
        <v>50</v>
      </c>
      <c r="R19" s="21"/>
      <c r="S19" s="26"/>
      <c r="T19" s="21">
        <v>14</v>
      </c>
      <c r="U19" s="26"/>
      <c r="V19" s="21">
        <f>S19*N19+U19*O19*N19</f>
        <v>0</v>
      </c>
      <c r="W19" s="22">
        <f>S19*D19+U19*E19</f>
        <v>0</v>
      </c>
      <c r="X19" s="40" t="s">
        <v>605</v>
      </c>
    </row>
    <row r="20" spans="1:24" customHeight="1" ht="75.5">
      <c r="A20" s="21"/>
      <c r="B20" s="21" t="s">
        <v>606</v>
      </c>
      <c r="C20" s="21" t="s">
        <v>607</v>
      </c>
      <c r="D20" s="22"/>
      <c r="E20" s="22">
        <v>5850.0</v>
      </c>
      <c r="F20" s="29"/>
      <c r="G20" s="29">
        <v>0.0</v>
      </c>
      <c r="H20" s="32"/>
      <c r="I20" s="32">
        <v>0.0</v>
      </c>
      <c r="J20" s="35"/>
      <c r="K20" s="35">
        <v>0.0</v>
      </c>
      <c r="L20" s="38"/>
      <c r="M20" s="38">
        <v>0.0</v>
      </c>
      <c r="N20" s="23"/>
      <c r="O20" s="23">
        <v>6</v>
      </c>
      <c r="P20" s="21">
        <v>2500</v>
      </c>
      <c r="Q20" s="23" t="s">
        <v>50</v>
      </c>
      <c r="R20" s="21"/>
      <c r="S20" s="26"/>
      <c r="T20" s="21">
        <v>22</v>
      </c>
      <c r="U20" s="26"/>
      <c r="V20" s="21">
        <f>S20*N20+U20*O20*N20</f>
        <v>0</v>
      </c>
      <c r="W20" s="22">
        <f>S20*D20+U20*E20</f>
        <v>0</v>
      </c>
      <c r="X20" s="40"/>
    </row>
    <row r="21" spans="1:24" customHeight="1" ht="75.5">
      <c r="A21" s="21"/>
      <c r="B21" s="21" t="s">
        <v>608</v>
      </c>
      <c r="C21" s="21" t="s">
        <v>609</v>
      </c>
      <c r="D21" s="22"/>
      <c r="E21" s="22">
        <v>5850.0</v>
      </c>
      <c r="F21" s="29"/>
      <c r="G21" s="29">
        <v>0.0</v>
      </c>
      <c r="H21" s="32"/>
      <c r="I21" s="32">
        <v>0.0</v>
      </c>
      <c r="J21" s="35"/>
      <c r="K21" s="35">
        <v>0.0</v>
      </c>
      <c r="L21" s="38"/>
      <c r="M21" s="38">
        <v>0.0</v>
      </c>
      <c r="N21" s="23"/>
      <c r="O21" s="23">
        <v>6</v>
      </c>
      <c r="P21" s="21">
        <v>2500</v>
      </c>
      <c r="Q21" s="23" t="s">
        <v>50</v>
      </c>
      <c r="R21" s="21"/>
      <c r="S21" s="26"/>
      <c r="T21" s="21">
        <v>14</v>
      </c>
      <c r="U21" s="26"/>
      <c r="V21" s="21">
        <f>S21*N21+U21*O21*N21</f>
        <v>0</v>
      </c>
      <c r="W21" s="22">
        <f>S21*D21+U21*E21</f>
        <v>0</v>
      </c>
      <c r="X21" s="40" t="s">
        <v>610</v>
      </c>
    </row>
    <row r="22" spans="1:24" customHeight="1" ht="75.5">
      <c r="A22" s="21"/>
      <c r="B22" s="21" t="s">
        <v>611</v>
      </c>
      <c r="C22" s="21" t="s">
        <v>612</v>
      </c>
      <c r="D22" s="22"/>
      <c r="E22" s="22">
        <v>9594.0</v>
      </c>
      <c r="F22" s="29"/>
      <c r="G22" s="29">
        <v>0.0</v>
      </c>
      <c r="H22" s="32"/>
      <c r="I22" s="32">
        <v>0.0</v>
      </c>
      <c r="J22" s="35"/>
      <c r="K22" s="35">
        <v>0.0</v>
      </c>
      <c r="L22" s="38"/>
      <c r="M22" s="38">
        <v>0.0</v>
      </c>
      <c r="N22" s="23"/>
      <c r="O22" s="23">
        <v>6</v>
      </c>
      <c r="P22" s="21">
        <v>2500</v>
      </c>
      <c r="Q22" s="23" t="s">
        <v>50</v>
      </c>
      <c r="R22" s="21"/>
      <c r="S22" s="26"/>
      <c r="T22" s="21">
        <v>12</v>
      </c>
      <c r="U22" s="26"/>
      <c r="V22" s="21">
        <f>S22*N22+U22*O22*N22</f>
        <v>0</v>
      </c>
      <c r="W22" s="22">
        <f>S22*D22+U22*E22</f>
        <v>0</v>
      </c>
      <c r="X22" s="40"/>
    </row>
    <row r="23" spans="1:24" customHeight="1" ht="75.5">
      <c r="A23" s="21"/>
      <c r="B23" s="21" t="s">
        <v>613</v>
      </c>
      <c r="C23" s="21" t="s">
        <v>614</v>
      </c>
      <c r="D23" s="22"/>
      <c r="E23" s="22">
        <v>7686.0</v>
      </c>
      <c r="F23" s="29"/>
      <c r="G23" s="29">
        <v>0.0</v>
      </c>
      <c r="H23" s="32"/>
      <c r="I23" s="32">
        <v>0.0</v>
      </c>
      <c r="J23" s="35"/>
      <c r="K23" s="35">
        <v>0.0</v>
      </c>
      <c r="L23" s="38"/>
      <c r="M23" s="38">
        <v>0.0</v>
      </c>
      <c r="N23" s="23"/>
      <c r="O23" s="23">
        <v>6</v>
      </c>
      <c r="P23" s="21">
        <v>2500</v>
      </c>
      <c r="Q23" s="23" t="s">
        <v>50</v>
      </c>
      <c r="R23" s="21"/>
      <c r="S23" s="26"/>
      <c r="T23" s="21">
        <v>2</v>
      </c>
      <c r="U23" s="26"/>
      <c r="V23" s="21">
        <f>S23*N23+U23*O23*N23</f>
        <v>0</v>
      </c>
      <c r="W23" s="22">
        <f>S23*D23+U23*E23</f>
        <v>0</v>
      </c>
      <c r="X23" s="40"/>
    </row>
    <row r="24" spans="1:24" customHeight="1" ht="75.5">
      <c r="A24" s="21"/>
      <c r="B24" s="21" t="s">
        <v>615</v>
      </c>
      <c r="C24" s="21" t="s">
        <v>616</v>
      </c>
      <c r="D24" s="22"/>
      <c r="E24" s="22">
        <v>9864.0</v>
      </c>
      <c r="F24" s="29"/>
      <c r="G24" s="29">
        <v>0.0</v>
      </c>
      <c r="H24" s="32"/>
      <c r="I24" s="32">
        <v>0.0</v>
      </c>
      <c r="J24" s="35"/>
      <c r="K24" s="35">
        <v>0.0</v>
      </c>
      <c r="L24" s="38"/>
      <c r="M24" s="38">
        <v>0.0</v>
      </c>
      <c r="N24" s="23"/>
      <c r="O24" s="23">
        <v>6</v>
      </c>
      <c r="P24" s="21">
        <v>2500</v>
      </c>
      <c r="Q24" s="23" t="s">
        <v>50</v>
      </c>
      <c r="R24" s="21"/>
      <c r="S24" s="26"/>
      <c r="T24" s="21">
        <v>25</v>
      </c>
      <c r="U24" s="26"/>
      <c r="V24" s="21">
        <f>S24*N24+U24*O24*N24</f>
        <v>0</v>
      </c>
      <c r="W24" s="22">
        <f>S24*D24+U24*E24</f>
        <v>0</v>
      </c>
      <c r="X24" s="40"/>
    </row>
    <row r="25" spans="1:24" customHeight="1" ht="75.5">
      <c r="A25" s="21"/>
      <c r="B25" s="21" t="s">
        <v>617</v>
      </c>
      <c r="C25" s="21" t="s">
        <v>618</v>
      </c>
      <c r="D25" s="22"/>
      <c r="E25" s="22">
        <v>5850.0</v>
      </c>
      <c r="F25" s="29"/>
      <c r="G25" s="29">
        <v>0.0</v>
      </c>
      <c r="H25" s="32"/>
      <c r="I25" s="32">
        <v>0.0</v>
      </c>
      <c r="J25" s="35"/>
      <c r="K25" s="35">
        <v>0.0</v>
      </c>
      <c r="L25" s="38"/>
      <c r="M25" s="38">
        <v>0.0</v>
      </c>
      <c r="N25" s="23"/>
      <c r="O25" s="23">
        <v>6</v>
      </c>
      <c r="P25" s="21">
        <v>2500</v>
      </c>
      <c r="Q25" s="23" t="s">
        <v>50</v>
      </c>
      <c r="R25" s="21"/>
      <c r="S25" s="26"/>
      <c r="T25" s="21">
        <v>14</v>
      </c>
      <c r="U25" s="26"/>
      <c r="V25" s="21">
        <f>S25*N25+U25*O25*N25</f>
        <v>0</v>
      </c>
      <c r="W25" s="22">
        <f>S25*D25+U25*E25</f>
        <v>0</v>
      </c>
      <c r="X25" s="40"/>
    </row>
    <row r="26" spans="1:24" customHeight="1" ht="75.5">
      <c r="A26" s="21"/>
      <c r="B26" s="21" t="s">
        <v>619</v>
      </c>
      <c r="C26" s="21" t="s">
        <v>620</v>
      </c>
      <c r="D26" s="22"/>
      <c r="E26" s="22">
        <v>5850.0</v>
      </c>
      <c r="F26" s="29"/>
      <c r="G26" s="29">
        <v>0.0</v>
      </c>
      <c r="H26" s="32"/>
      <c r="I26" s="32">
        <v>0.0</v>
      </c>
      <c r="J26" s="35"/>
      <c r="K26" s="35">
        <v>0.0</v>
      </c>
      <c r="L26" s="38"/>
      <c r="M26" s="38">
        <v>0.0</v>
      </c>
      <c r="N26" s="23"/>
      <c r="O26" s="23">
        <v>6</v>
      </c>
      <c r="P26" s="21">
        <v>2500</v>
      </c>
      <c r="Q26" s="23" t="s">
        <v>50</v>
      </c>
      <c r="R26" s="21"/>
      <c r="S26" s="26"/>
      <c r="T26" s="21">
        <v>14</v>
      </c>
      <c r="U26" s="26"/>
      <c r="V26" s="21">
        <f>S26*N26+U26*O26*N26</f>
        <v>0</v>
      </c>
      <c r="W26" s="22">
        <f>S26*D26+U26*E26</f>
        <v>0</v>
      </c>
      <c r="X26" s="40"/>
    </row>
    <row r="27" spans="1:24" customHeight="1" ht="75.5">
      <c r="A27" s="21"/>
      <c r="B27" s="21" t="s">
        <v>621</v>
      </c>
      <c r="C27" s="21" t="s">
        <v>622</v>
      </c>
      <c r="D27" s="22"/>
      <c r="E27" s="22">
        <v>5850.0</v>
      </c>
      <c r="F27" s="29"/>
      <c r="G27" s="29">
        <v>0.0</v>
      </c>
      <c r="H27" s="32"/>
      <c r="I27" s="32">
        <v>0.0</v>
      </c>
      <c r="J27" s="35"/>
      <c r="K27" s="35">
        <v>0.0</v>
      </c>
      <c r="L27" s="38"/>
      <c r="M27" s="38">
        <v>0.0</v>
      </c>
      <c r="N27" s="23"/>
      <c r="O27" s="23">
        <v>6</v>
      </c>
      <c r="P27" s="21">
        <v>2500</v>
      </c>
      <c r="Q27" s="23" t="s">
        <v>50</v>
      </c>
      <c r="R27" s="21"/>
      <c r="S27" s="26"/>
      <c r="T27" s="21">
        <v>25</v>
      </c>
      <c r="U27" s="26"/>
      <c r="V27" s="21">
        <f>S27*N27+U27*O27*N27</f>
        <v>0</v>
      </c>
      <c r="W27" s="22">
        <f>S27*D27+U27*E27</f>
        <v>0</v>
      </c>
      <c r="X27" s="40" t="s">
        <v>623</v>
      </c>
    </row>
    <row r="28" spans="1:24" customHeight="1" ht="75.5">
      <c r="A28" s="21"/>
      <c r="B28" s="21" t="s">
        <v>624</v>
      </c>
      <c r="C28" s="21" t="s">
        <v>625</v>
      </c>
      <c r="D28" s="22"/>
      <c r="E28" s="22">
        <v>9864.0</v>
      </c>
      <c r="F28" s="29"/>
      <c r="G28" s="29">
        <v>0.0</v>
      </c>
      <c r="H28" s="32"/>
      <c r="I28" s="32">
        <v>0.0</v>
      </c>
      <c r="J28" s="35"/>
      <c r="K28" s="35">
        <v>0.0</v>
      </c>
      <c r="L28" s="38"/>
      <c r="M28" s="38">
        <v>0.0</v>
      </c>
      <c r="N28" s="23"/>
      <c r="O28" s="23">
        <v>6</v>
      </c>
      <c r="P28" s="21">
        <v>2500</v>
      </c>
      <c r="Q28" s="23" t="s">
        <v>50</v>
      </c>
      <c r="R28" s="21"/>
      <c r="S28" s="26"/>
      <c r="T28" s="21">
        <v>33</v>
      </c>
      <c r="U28" s="26"/>
      <c r="V28" s="21">
        <f>S28*N28+U28*O28*N28</f>
        <v>0</v>
      </c>
      <c r="W28" s="22">
        <f>S28*D28+U28*E28</f>
        <v>0</v>
      </c>
      <c r="X28" s="40" t="s">
        <v>626</v>
      </c>
    </row>
    <row r="29" spans="1:24" customHeight="1" ht="75.5">
      <c r="A29" s="21"/>
      <c r="B29" s="21" t="s">
        <v>627</v>
      </c>
      <c r="C29" s="21" t="s">
        <v>628</v>
      </c>
      <c r="D29" s="22"/>
      <c r="E29" s="22">
        <v>9864.0</v>
      </c>
      <c r="F29" s="29"/>
      <c r="G29" s="29">
        <v>0.0</v>
      </c>
      <c r="H29" s="32"/>
      <c r="I29" s="32">
        <v>0.0</v>
      </c>
      <c r="J29" s="35"/>
      <c r="K29" s="35">
        <v>0.0</v>
      </c>
      <c r="L29" s="38"/>
      <c r="M29" s="38">
        <v>0.0</v>
      </c>
      <c r="N29" s="23"/>
      <c r="O29" s="23">
        <v>6</v>
      </c>
      <c r="P29" s="21">
        <v>2500</v>
      </c>
      <c r="Q29" s="23" t="s">
        <v>50</v>
      </c>
      <c r="R29" s="21"/>
      <c r="S29" s="26"/>
      <c r="T29" s="21">
        <v>31</v>
      </c>
      <c r="U29" s="26"/>
      <c r="V29" s="21">
        <f>S29*N29+U29*O29*N29</f>
        <v>0</v>
      </c>
      <c r="W29" s="22">
        <f>S29*D29+U29*E29</f>
        <v>0</v>
      </c>
      <c r="X29" s="40"/>
    </row>
    <row r="30" spans="1:24" customHeight="1" ht="75.5">
      <c r="A30" s="21"/>
      <c r="B30" s="21" t="s">
        <v>629</v>
      </c>
      <c r="C30" s="21" t="s">
        <v>630</v>
      </c>
      <c r="D30" s="22"/>
      <c r="E30" s="22">
        <v>5850.0</v>
      </c>
      <c r="F30" s="29"/>
      <c r="G30" s="29">
        <v>0.0</v>
      </c>
      <c r="H30" s="32"/>
      <c r="I30" s="32">
        <v>0.0</v>
      </c>
      <c r="J30" s="35"/>
      <c r="K30" s="35">
        <v>0.0</v>
      </c>
      <c r="L30" s="38"/>
      <c r="M30" s="38">
        <v>0.0</v>
      </c>
      <c r="N30" s="23"/>
      <c r="O30" s="23">
        <v>6</v>
      </c>
      <c r="P30" s="21">
        <v>2500</v>
      </c>
      <c r="Q30" s="23" t="s">
        <v>50</v>
      </c>
      <c r="R30" s="21"/>
      <c r="S30" s="26"/>
      <c r="T30" s="21">
        <v>16</v>
      </c>
      <c r="U30" s="26"/>
      <c r="V30" s="21">
        <f>S30*N30+U30*O30*N30</f>
        <v>0</v>
      </c>
      <c r="W30" s="22">
        <f>S30*D30+U30*E30</f>
        <v>0</v>
      </c>
      <c r="X30" s="40"/>
    </row>
    <row r="31" spans="1:24" customHeight="1" ht="75.5">
      <c r="A31" s="21"/>
      <c r="B31" s="21" t="s">
        <v>631</v>
      </c>
      <c r="C31" s="21" t="s">
        <v>632</v>
      </c>
      <c r="D31" s="22"/>
      <c r="E31" s="22">
        <v>5850.0</v>
      </c>
      <c r="F31" s="29"/>
      <c r="G31" s="29">
        <v>0.0</v>
      </c>
      <c r="H31" s="32"/>
      <c r="I31" s="32">
        <v>0.0</v>
      </c>
      <c r="J31" s="35"/>
      <c r="K31" s="35">
        <v>0.0</v>
      </c>
      <c r="L31" s="38"/>
      <c r="M31" s="38">
        <v>0.0</v>
      </c>
      <c r="N31" s="23"/>
      <c r="O31" s="23">
        <v>6</v>
      </c>
      <c r="P31" s="21">
        <v>2500</v>
      </c>
      <c r="Q31" s="23" t="s">
        <v>50</v>
      </c>
      <c r="R31" s="21"/>
      <c r="S31" s="26"/>
      <c r="T31" s="21">
        <v>25</v>
      </c>
      <c r="U31" s="26"/>
      <c r="V31" s="21">
        <f>S31*N31+U31*O31*N31</f>
        <v>0</v>
      </c>
      <c r="W31" s="22">
        <f>S31*D31+U31*E31</f>
        <v>0</v>
      </c>
      <c r="X31" s="40" t="s">
        <v>633</v>
      </c>
    </row>
    <row r="32" spans="1:24" customHeight="1" ht="75.5">
      <c r="A32" s="21"/>
      <c r="B32" s="21" t="s">
        <v>634</v>
      </c>
      <c r="C32" s="21" t="s">
        <v>635</v>
      </c>
      <c r="D32" s="22"/>
      <c r="E32" s="22">
        <v>5562.0</v>
      </c>
      <c r="F32" s="29"/>
      <c r="G32" s="29">
        <v>0.0</v>
      </c>
      <c r="H32" s="32"/>
      <c r="I32" s="32">
        <v>0.0</v>
      </c>
      <c r="J32" s="35"/>
      <c r="K32" s="35">
        <v>0.0</v>
      </c>
      <c r="L32" s="38"/>
      <c r="M32" s="38">
        <v>0.0</v>
      </c>
      <c r="N32" s="23"/>
      <c r="O32" s="23">
        <v>6</v>
      </c>
      <c r="P32" s="21">
        <v>2500</v>
      </c>
      <c r="Q32" s="23" t="s">
        <v>50</v>
      </c>
      <c r="R32" s="21"/>
      <c r="S32" s="26"/>
      <c r="T32" s="21">
        <v>10</v>
      </c>
      <c r="U32" s="26"/>
      <c r="V32" s="21">
        <f>S32*N32+U32*O32*N32</f>
        <v>0</v>
      </c>
      <c r="W32" s="22">
        <f>S32*D32+U32*E32</f>
        <v>0</v>
      </c>
      <c r="X32" s="40" t="s">
        <v>636</v>
      </c>
    </row>
    <row r="33" spans="1:24" customHeight="1" ht="75.5">
      <c r="A33" s="21"/>
      <c r="B33" s="21" t="s">
        <v>637</v>
      </c>
      <c r="C33" s="21" t="s">
        <v>638</v>
      </c>
      <c r="D33" s="22"/>
      <c r="E33" s="22">
        <v>5556.0</v>
      </c>
      <c r="F33" s="29"/>
      <c r="G33" s="29">
        <v>0.0</v>
      </c>
      <c r="H33" s="32"/>
      <c r="I33" s="32">
        <v>0.0</v>
      </c>
      <c r="J33" s="35"/>
      <c r="K33" s="35">
        <v>0.0</v>
      </c>
      <c r="L33" s="38"/>
      <c r="M33" s="38">
        <v>0.0</v>
      </c>
      <c r="N33" s="23"/>
      <c r="O33" s="23">
        <v>4</v>
      </c>
      <c r="P33" s="21">
        <v>2500</v>
      </c>
      <c r="Q33" s="23" t="s">
        <v>50</v>
      </c>
      <c r="R33" s="21"/>
      <c r="S33" s="26"/>
      <c r="T33" s="21">
        <v>13</v>
      </c>
      <c r="U33" s="26"/>
      <c r="V33" s="21">
        <f>S33*N33+U33*O33*N33</f>
        <v>0</v>
      </c>
      <c r="W33" s="22">
        <f>S33*D33+U33*E33</f>
        <v>0</v>
      </c>
      <c r="X33" s="40" t="s">
        <v>639</v>
      </c>
    </row>
    <row r="34" spans="1:24" customHeight="1" ht="75.5">
      <c r="A34" s="21"/>
      <c r="B34" s="21" t="s">
        <v>640</v>
      </c>
      <c r="C34" s="21" t="s">
        <v>641</v>
      </c>
      <c r="D34" s="22"/>
      <c r="E34" s="22">
        <v>6372.0</v>
      </c>
      <c r="F34" s="29"/>
      <c r="G34" s="29">
        <v>0.0</v>
      </c>
      <c r="H34" s="32"/>
      <c r="I34" s="32">
        <v>0.0</v>
      </c>
      <c r="J34" s="35"/>
      <c r="K34" s="35">
        <v>0.0</v>
      </c>
      <c r="L34" s="38"/>
      <c r="M34" s="38">
        <v>0.0</v>
      </c>
      <c r="N34" s="23"/>
      <c r="O34" s="23">
        <v>6</v>
      </c>
      <c r="P34" s="21">
        <v>2500</v>
      </c>
      <c r="Q34" s="23" t="s">
        <v>50</v>
      </c>
      <c r="R34" s="21"/>
      <c r="S34" s="26"/>
      <c r="T34" s="21">
        <v>14</v>
      </c>
      <c r="U34" s="26"/>
      <c r="V34" s="21">
        <f>S34*N34+U34*O34*N34</f>
        <v>0</v>
      </c>
      <c r="W34" s="22">
        <f>S34*D34+U34*E34</f>
        <v>0</v>
      </c>
      <c r="X34" s="40" t="s">
        <v>642</v>
      </c>
    </row>
    <row r="35" spans="1:24" customHeight="1" ht="75.5">
      <c r="A35" s="21"/>
      <c r="B35" s="21" t="s">
        <v>643</v>
      </c>
      <c r="C35" s="21" t="s">
        <v>644</v>
      </c>
      <c r="D35" s="22"/>
      <c r="E35" s="22">
        <v>5556.0</v>
      </c>
      <c r="F35" s="29"/>
      <c r="G35" s="29">
        <v>0.0</v>
      </c>
      <c r="H35" s="32"/>
      <c r="I35" s="32">
        <v>0.0</v>
      </c>
      <c r="J35" s="35"/>
      <c r="K35" s="35">
        <v>0.0</v>
      </c>
      <c r="L35" s="38"/>
      <c r="M35" s="38">
        <v>0.0</v>
      </c>
      <c r="N35" s="23"/>
      <c r="O35" s="23">
        <v>4</v>
      </c>
      <c r="P35" s="21">
        <v>2500</v>
      </c>
      <c r="Q35" s="23" t="s">
        <v>50</v>
      </c>
      <c r="R35" s="21"/>
      <c r="S35" s="26"/>
      <c r="T35" s="21">
        <v>13</v>
      </c>
      <c r="U35" s="26"/>
      <c r="V35" s="21">
        <f>S35*N35+U35*O35*N35</f>
        <v>0</v>
      </c>
      <c r="W35" s="22">
        <f>S35*D35+U35*E35</f>
        <v>0</v>
      </c>
      <c r="X35" s="40"/>
    </row>
    <row r="36" spans="1:24" customHeight="1" ht="75.5">
      <c r="A36" s="21"/>
      <c r="B36" s="21" t="s">
        <v>645</v>
      </c>
      <c r="C36" s="21" t="s">
        <v>646</v>
      </c>
      <c r="D36" s="22"/>
      <c r="E36" s="22">
        <v>5562.0</v>
      </c>
      <c r="F36" s="29"/>
      <c r="G36" s="29">
        <v>0.0</v>
      </c>
      <c r="H36" s="32"/>
      <c r="I36" s="32">
        <v>0.0</v>
      </c>
      <c r="J36" s="35"/>
      <c r="K36" s="35">
        <v>0.0</v>
      </c>
      <c r="L36" s="38"/>
      <c r="M36" s="38">
        <v>0.0</v>
      </c>
      <c r="N36" s="23"/>
      <c r="O36" s="23">
        <v>6</v>
      </c>
      <c r="P36" s="21">
        <v>2500</v>
      </c>
      <c r="Q36" s="23" t="s">
        <v>50</v>
      </c>
      <c r="R36" s="21"/>
      <c r="S36" s="26"/>
      <c r="T36" s="21">
        <v>11</v>
      </c>
      <c r="U36" s="26"/>
      <c r="V36" s="21">
        <f>S36*N36+U36*O36*N36</f>
        <v>0</v>
      </c>
      <c r="W36" s="22">
        <f>S36*D36+U36*E36</f>
        <v>0</v>
      </c>
      <c r="X36" s="40" t="s">
        <v>647</v>
      </c>
    </row>
    <row r="37" spans="1:24" customHeight="1" ht="75.5">
      <c r="A37" s="21"/>
      <c r="B37" s="21" t="s">
        <v>648</v>
      </c>
      <c r="C37" s="21" t="s">
        <v>649</v>
      </c>
      <c r="D37" s="22"/>
      <c r="E37" s="22">
        <v>6714.0</v>
      </c>
      <c r="F37" s="29"/>
      <c r="G37" s="29">
        <v>0.0</v>
      </c>
      <c r="H37" s="32"/>
      <c r="I37" s="32">
        <v>0.0</v>
      </c>
      <c r="J37" s="35"/>
      <c r="K37" s="35">
        <v>0.0</v>
      </c>
      <c r="L37" s="38"/>
      <c r="M37" s="38">
        <v>0.0</v>
      </c>
      <c r="N37" s="23"/>
      <c r="O37" s="23">
        <v>6</v>
      </c>
      <c r="P37" s="21">
        <v>2500</v>
      </c>
      <c r="Q37" s="23" t="s">
        <v>50</v>
      </c>
      <c r="R37" s="21"/>
      <c r="S37" s="26"/>
      <c r="T37" s="21">
        <v>13</v>
      </c>
      <c r="U37" s="26"/>
      <c r="V37" s="21">
        <f>S37*N37+U37*O37*N37</f>
        <v>0</v>
      </c>
      <c r="W37" s="22">
        <f>S37*D37+U37*E37</f>
        <v>0</v>
      </c>
      <c r="X37" s="40" t="s">
        <v>650</v>
      </c>
    </row>
    <row r="38" spans="1:24" customHeight="1" ht="75.5">
      <c r="A38" s="21"/>
      <c r="B38" s="21" t="s">
        <v>651</v>
      </c>
      <c r="C38" s="21" t="s">
        <v>652</v>
      </c>
      <c r="D38" s="22"/>
      <c r="E38" s="22">
        <v>5562.0</v>
      </c>
      <c r="F38" s="29"/>
      <c r="G38" s="29">
        <v>0.0</v>
      </c>
      <c r="H38" s="32"/>
      <c r="I38" s="32">
        <v>0.0</v>
      </c>
      <c r="J38" s="35"/>
      <c r="K38" s="35">
        <v>0.0</v>
      </c>
      <c r="L38" s="38"/>
      <c r="M38" s="38">
        <v>0.0</v>
      </c>
      <c r="N38" s="23"/>
      <c r="O38" s="23">
        <v>6</v>
      </c>
      <c r="P38" s="21">
        <v>2500</v>
      </c>
      <c r="Q38" s="23" t="s">
        <v>50</v>
      </c>
      <c r="R38" s="21"/>
      <c r="S38" s="26"/>
      <c r="T38" s="21">
        <v>11</v>
      </c>
      <c r="U38" s="26"/>
      <c r="V38" s="21">
        <f>S38*N38+U38*O38*N38</f>
        <v>0</v>
      </c>
      <c r="W38" s="22">
        <f>S38*D38+U38*E38</f>
        <v>0</v>
      </c>
      <c r="X38" s="40"/>
    </row>
    <row r="39" spans="1:24" customHeight="1" ht="75.5">
      <c r="A39" s="21"/>
      <c r="B39" s="21" t="s">
        <v>653</v>
      </c>
      <c r="C39" s="21" t="s">
        <v>654</v>
      </c>
      <c r="D39" s="22"/>
      <c r="E39" s="22">
        <v>5562.0</v>
      </c>
      <c r="F39" s="29"/>
      <c r="G39" s="29">
        <v>0.0</v>
      </c>
      <c r="H39" s="32"/>
      <c r="I39" s="32">
        <v>0.0</v>
      </c>
      <c r="J39" s="35"/>
      <c r="K39" s="35">
        <v>0.0</v>
      </c>
      <c r="L39" s="38"/>
      <c r="M39" s="38">
        <v>0.0</v>
      </c>
      <c r="N39" s="23"/>
      <c r="O39" s="23">
        <v>6</v>
      </c>
      <c r="P39" s="21">
        <v>2500</v>
      </c>
      <c r="Q39" s="23" t="s">
        <v>50</v>
      </c>
      <c r="R39" s="21"/>
      <c r="S39" s="26"/>
      <c r="T39" s="21">
        <v>14</v>
      </c>
      <c r="U39" s="26"/>
      <c r="V39" s="21">
        <f>S39*N39+U39*O39*N39</f>
        <v>0</v>
      </c>
      <c r="W39" s="22">
        <f>S39*D39+U39*E39</f>
        <v>0</v>
      </c>
      <c r="X39" s="40" t="s">
        <v>655</v>
      </c>
    </row>
    <row r="40" spans="1:24" customHeight="1" ht="75.5">
      <c r="A40" s="21"/>
      <c r="B40" s="21" t="s">
        <v>656</v>
      </c>
      <c r="C40" s="21" t="s">
        <v>657</v>
      </c>
      <c r="D40" s="22"/>
      <c r="E40" s="22">
        <v>5850.0</v>
      </c>
      <c r="F40" s="29"/>
      <c r="G40" s="29">
        <v>0.0</v>
      </c>
      <c r="H40" s="32"/>
      <c r="I40" s="32">
        <v>0.0</v>
      </c>
      <c r="J40" s="35"/>
      <c r="K40" s="35">
        <v>0.0</v>
      </c>
      <c r="L40" s="38"/>
      <c r="M40" s="38">
        <v>0.0</v>
      </c>
      <c r="N40" s="23"/>
      <c r="O40" s="23">
        <v>6</v>
      </c>
      <c r="P40" s="21">
        <v>2500</v>
      </c>
      <c r="Q40" s="23" t="s">
        <v>50</v>
      </c>
      <c r="R40" s="21"/>
      <c r="S40" s="26"/>
      <c r="T40" s="21">
        <v>25</v>
      </c>
      <c r="U40" s="26"/>
      <c r="V40" s="21">
        <f>S40*N40+U40*O40*N40</f>
        <v>0</v>
      </c>
      <c r="W40" s="22">
        <f>S40*D40+U40*E40</f>
        <v>0</v>
      </c>
      <c r="X40" s="40"/>
    </row>
    <row r="41" spans="1:24" customHeight="1" ht="75.5">
      <c r="A41" s="21"/>
      <c r="B41" s="21" t="s">
        <v>658</v>
      </c>
      <c r="C41" s="21" t="s">
        <v>659</v>
      </c>
      <c r="D41" s="22"/>
      <c r="E41" s="22">
        <v>6372.0</v>
      </c>
      <c r="F41" s="29"/>
      <c r="G41" s="29">
        <v>0.0</v>
      </c>
      <c r="H41" s="32"/>
      <c r="I41" s="32">
        <v>0.0</v>
      </c>
      <c r="J41" s="35"/>
      <c r="K41" s="35">
        <v>0.0</v>
      </c>
      <c r="L41" s="38"/>
      <c r="M41" s="38">
        <v>0.0</v>
      </c>
      <c r="N41" s="23"/>
      <c r="O41" s="23">
        <v>6</v>
      </c>
      <c r="P41" s="21">
        <v>2500</v>
      </c>
      <c r="Q41" s="23" t="s">
        <v>50</v>
      </c>
      <c r="R41" s="21"/>
      <c r="S41" s="26"/>
      <c r="T41" s="21">
        <v>25</v>
      </c>
      <c r="U41" s="26"/>
      <c r="V41" s="21">
        <f>S41*N41+U41*O41*N41</f>
        <v>0</v>
      </c>
      <c r="W41" s="22">
        <f>S41*D41+U41*E41</f>
        <v>0</v>
      </c>
      <c r="X41" s="40"/>
    </row>
    <row r="42" spans="1:24" customHeight="1" ht="75.5">
      <c r="A42" s="21"/>
      <c r="B42" s="21" t="s">
        <v>660</v>
      </c>
      <c r="C42" s="21" t="s">
        <v>659</v>
      </c>
      <c r="D42" s="22"/>
      <c r="E42" s="22">
        <v>6372.0</v>
      </c>
      <c r="F42" s="29"/>
      <c r="G42" s="29">
        <v>0.0</v>
      </c>
      <c r="H42" s="32"/>
      <c r="I42" s="32">
        <v>0.0</v>
      </c>
      <c r="J42" s="35"/>
      <c r="K42" s="35">
        <v>0.0</v>
      </c>
      <c r="L42" s="38"/>
      <c r="M42" s="38">
        <v>0.0</v>
      </c>
      <c r="N42" s="23"/>
      <c r="O42" s="23">
        <v>6</v>
      </c>
      <c r="P42" s="21">
        <v>2500</v>
      </c>
      <c r="Q42" s="23" t="s">
        <v>50</v>
      </c>
      <c r="R42" s="21"/>
      <c r="S42" s="26"/>
      <c r="T42" s="21">
        <v>21</v>
      </c>
      <c r="U42" s="26"/>
      <c r="V42" s="21">
        <f>S42*N42+U42*O42*N42</f>
        <v>0</v>
      </c>
      <c r="W42" s="22">
        <f>S42*D42+U42*E42</f>
        <v>0</v>
      </c>
      <c r="X42" s="40" t="s">
        <v>661</v>
      </c>
    </row>
    <row r="43" spans="1:24" customHeight="1" ht="75.5">
      <c r="A43" s="21"/>
      <c r="B43" s="21" t="s">
        <v>662</v>
      </c>
      <c r="C43" s="21" t="s">
        <v>663</v>
      </c>
      <c r="D43" s="22"/>
      <c r="E43" s="22">
        <v>6714.0</v>
      </c>
      <c r="F43" s="29"/>
      <c r="G43" s="29">
        <v>0.0</v>
      </c>
      <c r="H43" s="32"/>
      <c r="I43" s="32">
        <v>0.0</v>
      </c>
      <c r="J43" s="35"/>
      <c r="K43" s="35">
        <v>0.0</v>
      </c>
      <c r="L43" s="38"/>
      <c r="M43" s="38">
        <v>0.0</v>
      </c>
      <c r="N43" s="23"/>
      <c r="O43" s="23">
        <v>6</v>
      </c>
      <c r="P43" s="21">
        <v>2500</v>
      </c>
      <c r="Q43" s="23" t="s">
        <v>50</v>
      </c>
      <c r="R43" s="21"/>
      <c r="S43" s="26"/>
      <c r="T43" s="21">
        <v>14</v>
      </c>
      <c r="U43" s="26"/>
      <c r="V43" s="21">
        <f>S43*N43+U43*O43*N43</f>
        <v>0</v>
      </c>
      <c r="W43" s="22">
        <f>S43*D43+U43*E43</f>
        <v>0</v>
      </c>
      <c r="X43" s="40"/>
    </row>
    <row r="44" spans="1:24" customHeight="1" ht="75.5">
      <c r="A44" s="21"/>
      <c r="B44" s="21" t="s">
        <v>664</v>
      </c>
      <c r="C44" s="21" t="s">
        <v>665</v>
      </c>
      <c r="D44" s="22"/>
      <c r="E44" s="22">
        <v>6714.0</v>
      </c>
      <c r="F44" s="29"/>
      <c r="G44" s="29">
        <v>0.0</v>
      </c>
      <c r="H44" s="32"/>
      <c r="I44" s="32">
        <v>0.0</v>
      </c>
      <c r="J44" s="35"/>
      <c r="K44" s="35">
        <v>0.0</v>
      </c>
      <c r="L44" s="38"/>
      <c r="M44" s="38">
        <v>0.0</v>
      </c>
      <c r="N44" s="23"/>
      <c r="O44" s="23">
        <v>6</v>
      </c>
      <c r="P44" s="21">
        <v>2500</v>
      </c>
      <c r="Q44" s="23" t="s">
        <v>50</v>
      </c>
      <c r="R44" s="21"/>
      <c r="S44" s="26"/>
      <c r="T44" s="21">
        <v>17</v>
      </c>
      <c r="U44" s="26"/>
      <c r="V44" s="21">
        <f>S44*N44+U44*O44*N44</f>
        <v>0</v>
      </c>
      <c r="W44" s="22">
        <f>S44*D44+U44*E44</f>
        <v>0</v>
      </c>
      <c r="X44" s="40"/>
    </row>
    <row r="45" spans="1:24" customHeight="1" ht="75.5">
      <c r="A45" s="21"/>
      <c r="B45" s="21" t="s">
        <v>666</v>
      </c>
      <c r="C45" s="21" t="s">
        <v>667</v>
      </c>
      <c r="D45" s="22"/>
      <c r="E45" s="22">
        <v>6714.0</v>
      </c>
      <c r="F45" s="29"/>
      <c r="G45" s="29">
        <v>0.0</v>
      </c>
      <c r="H45" s="32"/>
      <c r="I45" s="32">
        <v>0.0</v>
      </c>
      <c r="J45" s="35"/>
      <c r="K45" s="35">
        <v>0.0</v>
      </c>
      <c r="L45" s="38"/>
      <c r="M45" s="38">
        <v>0.0</v>
      </c>
      <c r="N45" s="23"/>
      <c r="O45" s="23">
        <v>6</v>
      </c>
      <c r="P45" s="21">
        <v>2500</v>
      </c>
      <c r="Q45" s="23" t="s">
        <v>50</v>
      </c>
      <c r="R45" s="21"/>
      <c r="S45" s="26"/>
      <c r="T45" s="21">
        <v>12</v>
      </c>
      <c r="U45" s="26"/>
      <c r="V45" s="21">
        <f>S45*N45+U45*O45*N45</f>
        <v>0</v>
      </c>
      <c r="W45" s="22">
        <f>S45*D45+U45*E45</f>
        <v>0</v>
      </c>
      <c r="X45" s="40" t="s">
        <v>668</v>
      </c>
    </row>
    <row r="46" spans="1:24" customHeight="1" ht="75.5">
      <c r="A46" s="21"/>
      <c r="B46" s="21" t="s">
        <v>669</v>
      </c>
      <c r="C46" s="21" t="s">
        <v>670</v>
      </c>
      <c r="D46" s="22"/>
      <c r="E46" s="22">
        <v>5328.0</v>
      </c>
      <c r="F46" s="29"/>
      <c r="G46" s="29">
        <v>0.0</v>
      </c>
      <c r="H46" s="32"/>
      <c r="I46" s="32">
        <v>0.0</v>
      </c>
      <c r="J46" s="35"/>
      <c r="K46" s="35">
        <v>0.0</v>
      </c>
      <c r="L46" s="38"/>
      <c r="M46" s="38">
        <v>0.0</v>
      </c>
      <c r="N46" s="23"/>
      <c r="O46" s="23">
        <v>6</v>
      </c>
      <c r="P46" s="21">
        <v>2000</v>
      </c>
      <c r="Q46" s="23" t="s">
        <v>50</v>
      </c>
      <c r="R46" s="21"/>
      <c r="S46" s="26"/>
      <c r="T46" s="21">
        <v>22</v>
      </c>
      <c r="U46" s="26"/>
      <c r="V46" s="21">
        <f>S46*N46+U46*O46*N46</f>
        <v>0</v>
      </c>
      <c r="W46" s="22">
        <f>S46*D46+U46*E46</f>
        <v>0</v>
      </c>
      <c r="X46" s="40"/>
    </row>
    <row r="47" spans="1:24" customHeight="1" ht="75.5">
      <c r="A47" s="21"/>
      <c r="B47" s="21" t="s">
        <v>671</v>
      </c>
      <c r="C47" s="21" t="s">
        <v>672</v>
      </c>
      <c r="D47" s="22"/>
      <c r="E47" s="22">
        <v>5328.0</v>
      </c>
      <c r="F47" s="29"/>
      <c r="G47" s="29">
        <v>0.0</v>
      </c>
      <c r="H47" s="32"/>
      <c r="I47" s="32">
        <v>0.0</v>
      </c>
      <c r="J47" s="35"/>
      <c r="K47" s="35">
        <v>0.0</v>
      </c>
      <c r="L47" s="38"/>
      <c r="M47" s="38">
        <v>0.0</v>
      </c>
      <c r="N47" s="23"/>
      <c r="O47" s="23">
        <v>6</v>
      </c>
      <c r="P47" s="21">
        <v>2000</v>
      </c>
      <c r="Q47" s="23" t="s">
        <v>50</v>
      </c>
      <c r="R47" s="21"/>
      <c r="S47" s="26"/>
      <c r="T47" s="21">
        <v>9</v>
      </c>
      <c r="U47" s="26"/>
      <c r="V47" s="21">
        <f>S47*N47+U47*O47*N47</f>
        <v>0</v>
      </c>
      <c r="W47" s="22">
        <f>S47*D47+U47*E47</f>
        <v>0</v>
      </c>
      <c r="X47" s="40" t="s">
        <v>673</v>
      </c>
    </row>
    <row r="48" spans="1:24" customHeight="1" ht="75.5">
      <c r="A48" s="21"/>
      <c r="B48" s="21" t="s">
        <v>674</v>
      </c>
      <c r="C48" s="21" t="s">
        <v>675</v>
      </c>
      <c r="D48" s="22"/>
      <c r="E48" s="22">
        <v>7686.0</v>
      </c>
      <c r="F48" s="29"/>
      <c r="G48" s="29">
        <v>0.0</v>
      </c>
      <c r="H48" s="32"/>
      <c r="I48" s="32">
        <v>0.0</v>
      </c>
      <c r="J48" s="35"/>
      <c r="K48" s="35">
        <v>0.0</v>
      </c>
      <c r="L48" s="38"/>
      <c r="M48" s="38">
        <v>0.0</v>
      </c>
      <c r="N48" s="23"/>
      <c r="O48" s="23">
        <v>6</v>
      </c>
      <c r="P48" s="21">
        <v>2500</v>
      </c>
      <c r="Q48" s="23" t="s">
        <v>50</v>
      </c>
      <c r="R48" s="21"/>
      <c r="S48" s="26"/>
      <c r="T48" s="21">
        <v>28</v>
      </c>
      <c r="U48" s="26"/>
      <c r="V48" s="21">
        <f>S48*N48+U48*O48*N48</f>
        <v>0</v>
      </c>
      <c r="W48" s="22">
        <f>S48*D48+U48*E48</f>
        <v>0</v>
      </c>
      <c r="X48" s="40"/>
    </row>
    <row r="49" spans="1:24" customHeight="1" ht="75.5">
      <c r="A49" s="21"/>
      <c r="B49" s="21" t="s">
        <v>676</v>
      </c>
      <c r="C49" s="21" t="s">
        <v>677</v>
      </c>
      <c r="D49" s="22"/>
      <c r="E49" s="22">
        <v>7686.0</v>
      </c>
      <c r="F49" s="29"/>
      <c r="G49" s="29">
        <v>0.0</v>
      </c>
      <c r="H49" s="32"/>
      <c r="I49" s="32">
        <v>0.0</v>
      </c>
      <c r="J49" s="35"/>
      <c r="K49" s="35">
        <v>0.0</v>
      </c>
      <c r="L49" s="38"/>
      <c r="M49" s="38">
        <v>0.0</v>
      </c>
      <c r="N49" s="23"/>
      <c r="O49" s="23">
        <v>6</v>
      </c>
      <c r="P49" s="21">
        <v>2500</v>
      </c>
      <c r="Q49" s="23" t="s">
        <v>50</v>
      </c>
      <c r="R49" s="21"/>
      <c r="S49" s="26"/>
      <c r="T49" s="21">
        <v>21</v>
      </c>
      <c r="U49" s="26"/>
      <c r="V49" s="21">
        <f>S49*N49+U49*O49*N49</f>
        <v>0</v>
      </c>
      <c r="W49" s="22">
        <f>S49*D49+U49*E49</f>
        <v>0</v>
      </c>
      <c r="X49" s="40"/>
    </row>
    <row r="50" spans="1:24" customHeight="1" ht="75.5">
      <c r="A50" s="21"/>
      <c r="B50" s="21" t="s">
        <v>678</v>
      </c>
      <c r="C50" s="21" t="s">
        <v>679</v>
      </c>
      <c r="D50" s="22"/>
      <c r="E50" s="22">
        <v>9594.0</v>
      </c>
      <c r="F50" s="29"/>
      <c r="G50" s="29">
        <v>0.0</v>
      </c>
      <c r="H50" s="32"/>
      <c r="I50" s="32">
        <v>0.0</v>
      </c>
      <c r="J50" s="35"/>
      <c r="K50" s="35">
        <v>0.0</v>
      </c>
      <c r="L50" s="38"/>
      <c r="M50" s="38">
        <v>0.0</v>
      </c>
      <c r="N50" s="23"/>
      <c r="O50" s="23">
        <v>6</v>
      </c>
      <c r="P50" s="21">
        <v>2500</v>
      </c>
      <c r="Q50" s="23" t="s">
        <v>50</v>
      </c>
      <c r="R50" s="21"/>
      <c r="S50" s="26"/>
      <c r="T50" s="21">
        <v>39</v>
      </c>
      <c r="U50" s="26"/>
      <c r="V50" s="21">
        <f>S50*N50+U50*O50*N50</f>
        <v>0</v>
      </c>
      <c r="W50" s="22">
        <f>S50*D50+U50*E50</f>
        <v>0</v>
      </c>
      <c r="X50" s="40" t="s">
        <v>680</v>
      </c>
    </row>
    <row r="51" spans="1:24" customHeight="1" ht="75.5">
      <c r="A51" s="21"/>
      <c r="B51" s="21" t="s">
        <v>681</v>
      </c>
      <c r="C51" s="21" t="s">
        <v>679</v>
      </c>
      <c r="D51" s="22"/>
      <c r="E51" s="22">
        <v>9594.0</v>
      </c>
      <c r="F51" s="29"/>
      <c r="G51" s="29">
        <v>0.0</v>
      </c>
      <c r="H51" s="32"/>
      <c r="I51" s="32">
        <v>0.0</v>
      </c>
      <c r="J51" s="35"/>
      <c r="K51" s="35">
        <v>0.0</v>
      </c>
      <c r="L51" s="38"/>
      <c r="M51" s="38">
        <v>0.0</v>
      </c>
      <c r="N51" s="23"/>
      <c r="O51" s="23">
        <v>6</v>
      </c>
      <c r="P51" s="21">
        <v>2500</v>
      </c>
      <c r="Q51" s="23" t="s">
        <v>50</v>
      </c>
      <c r="R51" s="21"/>
      <c r="S51" s="26"/>
      <c r="T51" s="21">
        <v>23</v>
      </c>
      <c r="U51" s="26"/>
      <c r="V51" s="21">
        <f>S51*N51+U51*O51*N51</f>
        <v>0</v>
      </c>
      <c r="W51" s="22">
        <f>S51*D51+U51*E51</f>
        <v>0</v>
      </c>
      <c r="X51" s="40"/>
    </row>
    <row r="52" spans="1:24" customHeight="1" ht="75.5">
      <c r="A52" s="21"/>
      <c r="B52" s="21" t="s">
        <v>682</v>
      </c>
      <c r="C52" s="21" t="s">
        <v>683</v>
      </c>
      <c r="D52" s="22"/>
      <c r="E52" s="22">
        <v>8436.0</v>
      </c>
      <c r="F52" s="29"/>
      <c r="G52" s="29">
        <v>0.0</v>
      </c>
      <c r="H52" s="32"/>
      <c r="I52" s="32">
        <v>0.0</v>
      </c>
      <c r="J52" s="35"/>
      <c r="K52" s="35">
        <v>0.0</v>
      </c>
      <c r="L52" s="38"/>
      <c r="M52" s="38">
        <v>0.0</v>
      </c>
      <c r="N52" s="23"/>
      <c r="O52" s="23">
        <v>4</v>
      </c>
      <c r="P52" s="21">
        <v>2500</v>
      </c>
      <c r="Q52" s="23" t="s">
        <v>50</v>
      </c>
      <c r="R52" s="21"/>
      <c r="S52" s="26"/>
      <c r="T52" s="21">
        <v>13</v>
      </c>
      <c r="U52" s="26"/>
      <c r="V52" s="21">
        <f>S52*N52+U52*O52*N52</f>
        <v>0</v>
      </c>
      <c r="W52" s="22">
        <f>S52*D52+U52*E52</f>
        <v>0</v>
      </c>
      <c r="X52" s="40"/>
    </row>
    <row r="53" spans="1:24">
      <c r="A53" s="41"/>
      <c r="B53" s="41"/>
      <c r="C53" s="41"/>
      <c r="D53" s="42"/>
      <c r="E53" s="42"/>
      <c r="F53" s="43"/>
      <c r="G53" s="43"/>
      <c r="H53" s="44"/>
      <c r="I53" s="44"/>
      <c r="J53" s="45"/>
      <c r="K53" s="45"/>
      <c r="L53" s="46"/>
      <c r="M53" s="46"/>
      <c r="N53" s="47"/>
      <c r="O53" s="47"/>
      <c r="P53" s="41"/>
      <c r="Q53" s="47"/>
      <c r="R53" s="41"/>
      <c r="S53" s="48">
        <f>SUM(S3:S52)</f>
        <v>0</v>
      </c>
      <c r="T53" s="41"/>
      <c r="U53" s="48">
        <f>SUM(U3:U52)</f>
        <v>0</v>
      </c>
      <c r="V53" s="41"/>
      <c r="W53" s="42">
        <f>SUM(W3:W52)</f>
        <v>0</v>
      </c>
      <c r="X53" s="49"/>
    </row>
  </sheetData>
  <mergeCells>
    <mergeCell ref="F1:G1"/>
    <mergeCell ref="H1:I1"/>
    <mergeCell ref="J1:K1"/>
    <mergeCell ref="L1:M1"/>
  </mergeCells>
  <conditionalFormatting sqref="W3:W53">
    <cfRule type="cellIs" dxfId="0" priority="1" operator="equal">
      <formula>0</formula>
    </cfRule>
  </conditionalFormatting>
  <conditionalFormatting sqref="V3:V53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24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hidden="true" customWidth="true" style="0"/>
    <col min="8" max="8" width="11" customWidth="true" style="0"/>
    <col min="9" max="9" width="11" hidden="true" customWidth="true" style="0"/>
    <col min="10" max="10" width="11" customWidth="true" style="0"/>
    <col min="11" max="11" width="11" hidden="true" customWidth="true" style="0"/>
    <col min="12" max="12" width="11" customWidth="true" style="0"/>
    <col min="13" max="13" width="11" hidden="true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customWidth="true" style="0"/>
    <col min="19" max="19" width="10" customWidth="true" style="0"/>
    <col min="20" max="20" width="10" hidden="true" customWidth="true" style="0"/>
    <col min="21" max="21" width="10" hidden="true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684</v>
      </c>
      <c r="C3" s="21" t="s">
        <v>685</v>
      </c>
      <c r="D3" s="22">
        <v>2376.0</v>
      </c>
      <c r="E3" s="22"/>
      <c r="F3" s="29">
        <v>66.0</v>
      </c>
      <c r="G3" s="29"/>
      <c r="H3" s="32">
        <v>62.7</v>
      </c>
      <c r="I3" s="32"/>
      <c r="J3" s="35">
        <v>60.72</v>
      </c>
      <c r="K3" s="35"/>
      <c r="L3" s="38">
        <v>59.4</v>
      </c>
      <c r="M3" s="38"/>
      <c r="N3" s="23">
        <v>36</v>
      </c>
      <c r="O3" s="23">
        <v>30</v>
      </c>
      <c r="P3" s="21">
        <v>548</v>
      </c>
      <c r="Q3" s="23" t="s">
        <v>50</v>
      </c>
      <c r="R3" s="21">
        <v>11</v>
      </c>
      <c r="S3" s="26"/>
      <c r="T3" s="21"/>
      <c r="U3" s="26"/>
      <c r="V3" s="21">
        <f>S3*N3+U3*O3*N3</f>
        <v>0</v>
      </c>
      <c r="W3" s="22">
        <f>S3*D3+U3*E3</f>
        <v>0</v>
      </c>
      <c r="X3" s="40" t="s">
        <v>686</v>
      </c>
    </row>
    <row r="4" spans="1:24" customHeight="1" ht="75.5">
      <c r="A4" s="21"/>
      <c r="B4" s="21" t="s">
        <v>687</v>
      </c>
      <c r="C4" s="21" t="s">
        <v>688</v>
      </c>
      <c r="D4" s="22">
        <v>93.0</v>
      </c>
      <c r="E4" s="22"/>
      <c r="F4" s="29">
        <v>93.0</v>
      </c>
      <c r="G4" s="29"/>
      <c r="H4" s="32">
        <v>88.35</v>
      </c>
      <c r="I4" s="32"/>
      <c r="J4" s="35">
        <v>85.56</v>
      </c>
      <c r="K4" s="35"/>
      <c r="L4" s="38">
        <v>83.7</v>
      </c>
      <c r="M4" s="38"/>
      <c r="N4" s="23">
        <v>1</v>
      </c>
      <c r="O4" s="23">
        <v>300</v>
      </c>
      <c r="P4" s="21">
        <v>98</v>
      </c>
      <c r="Q4" s="23" t="s">
        <v>50</v>
      </c>
      <c r="R4" s="21">
        <v>291</v>
      </c>
      <c r="S4" s="26"/>
      <c r="T4" s="21"/>
      <c r="U4" s="26"/>
      <c r="V4" s="21">
        <f>S4*N4+U4*O4*N4</f>
        <v>0</v>
      </c>
      <c r="W4" s="22">
        <f>S4*D4+U4*E4</f>
        <v>0</v>
      </c>
      <c r="X4" s="40" t="s">
        <v>689</v>
      </c>
    </row>
    <row r="5" spans="1:24" customHeight="1" ht="75.5">
      <c r="A5" s="21"/>
      <c r="B5" s="21" t="s">
        <v>690</v>
      </c>
      <c r="C5" s="21" t="s">
        <v>691</v>
      </c>
      <c r="D5" s="22">
        <v>93.0</v>
      </c>
      <c r="E5" s="22"/>
      <c r="F5" s="29">
        <v>93.0</v>
      </c>
      <c r="G5" s="29"/>
      <c r="H5" s="32">
        <v>88.35</v>
      </c>
      <c r="I5" s="32"/>
      <c r="J5" s="35">
        <v>85.56</v>
      </c>
      <c r="K5" s="35"/>
      <c r="L5" s="38">
        <v>83.7</v>
      </c>
      <c r="M5" s="38"/>
      <c r="N5" s="23">
        <v>1</v>
      </c>
      <c r="O5" s="23">
        <v>300</v>
      </c>
      <c r="P5" s="21">
        <v>96</v>
      </c>
      <c r="Q5" s="23" t="s">
        <v>50</v>
      </c>
      <c r="R5" s="21">
        <v>284</v>
      </c>
      <c r="S5" s="26"/>
      <c r="T5" s="21"/>
      <c r="U5" s="26"/>
      <c r="V5" s="21">
        <f>S5*N5+U5*O5*N5</f>
        <v>0</v>
      </c>
      <c r="W5" s="22">
        <f>S5*D5+U5*E5</f>
        <v>0</v>
      </c>
      <c r="X5" s="40" t="s">
        <v>689</v>
      </c>
    </row>
    <row r="6" spans="1:24" customHeight="1" ht="75.5">
      <c r="A6" s="21"/>
      <c r="B6" s="21" t="s">
        <v>692</v>
      </c>
      <c r="C6" s="21" t="s">
        <v>693</v>
      </c>
      <c r="D6" s="22">
        <v>93.0</v>
      </c>
      <c r="E6" s="22"/>
      <c r="F6" s="29">
        <v>93.0</v>
      </c>
      <c r="G6" s="29"/>
      <c r="H6" s="32">
        <v>88.35</v>
      </c>
      <c r="I6" s="32"/>
      <c r="J6" s="35">
        <v>85.56</v>
      </c>
      <c r="K6" s="35"/>
      <c r="L6" s="38">
        <v>83.7</v>
      </c>
      <c r="M6" s="38"/>
      <c r="N6" s="23">
        <v>1</v>
      </c>
      <c r="O6" s="23">
        <v>300</v>
      </c>
      <c r="P6" s="21">
        <v>94</v>
      </c>
      <c r="Q6" s="23" t="s">
        <v>50</v>
      </c>
      <c r="R6" s="21">
        <v>281</v>
      </c>
      <c r="S6" s="26"/>
      <c r="T6" s="21"/>
      <c r="U6" s="26"/>
      <c r="V6" s="21">
        <f>S6*N6+U6*O6*N6</f>
        <v>0</v>
      </c>
      <c r="W6" s="22">
        <f>S6*D6+U6*E6</f>
        <v>0</v>
      </c>
      <c r="X6" s="40" t="s">
        <v>689</v>
      </c>
    </row>
    <row r="7" spans="1:24" customHeight="1" ht="75.5">
      <c r="A7" s="21"/>
      <c r="B7" s="21" t="s">
        <v>694</v>
      </c>
      <c r="C7" s="21" t="s">
        <v>695</v>
      </c>
      <c r="D7" s="22">
        <v>93.0</v>
      </c>
      <c r="E7" s="22"/>
      <c r="F7" s="29">
        <v>93.0</v>
      </c>
      <c r="G7" s="29"/>
      <c r="H7" s="32">
        <v>88.35</v>
      </c>
      <c r="I7" s="32"/>
      <c r="J7" s="35">
        <v>85.56</v>
      </c>
      <c r="K7" s="35"/>
      <c r="L7" s="38">
        <v>83.7</v>
      </c>
      <c r="M7" s="38"/>
      <c r="N7" s="23">
        <v>1</v>
      </c>
      <c r="O7" s="23">
        <v>300</v>
      </c>
      <c r="P7" s="21">
        <v>95</v>
      </c>
      <c r="Q7" s="23" t="s">
        <v>50</v>
      </c>
      <c r="R7" s="21">
        <v>297</v>
      </c>
      <c r="S7" s="26"/>
      <c r="T7" s="21"/>
      <c r="U7" s="26"/>
      <c r="V7" s="21">
        <f>S7*N7+U7*O7*N7</f>
        <v>0</v>
      </c>
      <c r="W7" s="22">
        <f>S7*D7+U7*E7</f>
        <v>0</v>
      </c>
      <c r="X7" s="40" t="s">
        <v>689</v>
      </c>
    </row>
    <row r="8" spans="1:24" customHeight="1" ht="75.5">
      <c r="A8" s="21"/>
      <c r="B8" s="21" t="s">
        <v>696</v>
      </c>
      <c r="C8" s="21" t="s">
        <v>697</v>
      </c>
      <c r="D8" s="22">
        <v>762.0</v>
      </c>
      <c r="E8" s="22">
        <v>23640.0</v>
      </c>
      <c r="F8" s="29">
        <v>63.5</v>
      </c>
      <c r="G8" s="29">
        <v>49.25</v>
      </c>
      <c r="H8" s="32">
        <v>60.33</v>
      </c>
      <c r="I8" s="32">
        <v>46.79</v>
      </c>
      <c r="J8" s="35">
        <v>58.42</v>
      </c>
      <c r="K8" s="35">
        <v>45.31</v>
      </c>
      <c r="L8" s="38">
        <v>57.15</v>
      </c>
      <c r="M8" s="38">
        <v>44.33</v>
      </c>
      <c r="N8" s="23">
        <v>12</v>
      </c>
      <c r="O8" s="23">
        <v>40</v>
      </c>
      <c r="P8" s="21">
        <v>564</v>
      </c>
      <c r="Q8" s="23" t="s">
        <v>50</v>
      </c>
      <c r="R8" s="21">
        <v>63</v>
      </c>
      <c r="S8" s="26"/>
      <c r="T8" s="21">
        <v>1</v>
      </c>
      <c r="U8" s="26"/>
      <c r="V8" s="21">
        <f>S8*N8+U8*O8*N8</f>
        <v>0</v>
      </c>
      <c r="W8" s="22">
        <f>S8*D8+U8*E8</f>
        <v>0</v>
      </c>
      <c r="X8" s="40" t="s">
        <v>698</v>
      </c>
    </row>
    <row r="9" spans="1:24" customHeight="1" ht="75.5">
      <c r="A9" s="21"/>
      <c r="B9" s="21" t="s">
        <v>699</v>
      </c>
      <c r="C9" s="21" t="s">
        <v>700</v>
      </c>
      <c r="D9" s="22">
        <v>330.0</v>
      </c>
      <c r="E9" s="22">
        <v>19125.0</v>
      </c>
      <c r="F9" s="29">
        <v>82.5</v>
      </c>
      <c r="G9" s="29">
        <v>63.75</v>
      </c>
      <c r="H9" s="32">
        <v>78.38</v>
      </c>
      <c r="I9" s="32">
        <v>60.56</v>
      </c>
      <c r="J9" s="35">
        <v>75.9</v>
      </c>
      <c r="K9" s="35">
        <v>58.65</v>
      </c>
      <c r="L9" s="38">
        <v>74.25</v>
      </c>
      <c r="M9" s="38">
        <v>57.38</v>
      </c>
      <c r="N9" s="23">
        <v>4</v>
      </c>
      <c r="O9" s="23">
        <v>75</v>
      </c>
      <c r="P9" s="21">
        <v>103</v>
      </c>
      <c r="Q9" s="23" t="s">
        <v>50</v>
      </c>
      <c r="R9" s="21">
        <v>67</v>
      </c>
      <c r="S9" s="26"/>
      <c r="T9" s="21">
        <v>0</v>
      </c>
      <c r="U9" s="26"/>
      <c r="V9" s="21">
        <f>S9*N9+U9*O9*N9</f>
        <v>0</v>
      </c>
      <c r="W9" s="22">
        <f>S9*D9+U9*E9</f>
        <v>0</v>
      </c>
      <c r="X9" s="40" t="s">
        <v>701</v>
      </c>
    </row>
    <row r="10" spans="1:24" customHeight="1" ht="75.5">
      <c r="A10" s="21"/>
      <c r="B10" s="21" t="s">
        <v>702</v>
      </c>
      <c r="C10" s="21" t="s">
        <v>703</v>
      </c>
      <c r="D10" s="22">
        <v>723.0</v>
      </c>
      <c r="E10" s="22">
        <v>16740.0</v>
      </c>
      <c r="F10" s="29">
        <v>60.25</v>
      </c>
      <c r="G10" s="29">
        <v>46.5</v>
      </c>
      <c r="H10" s="32">
        <v>57.24</v>
      </c>
      <c r="I10" s="32">
        <v>44.18</v>
      </c>
      <c r="J10" s="35">
        <v>55.43</v>
      </c>
      <c r="K10" s="35">
        <v>42.78</v>
      </c>
      <c r="L10" s="38">
        <v>54.23</v>
      </c>
      <c r="M10" s="38">
        <v>41.85</v>
      </c>
      <c r="N10" s="23">
        <v>12</v>
      </c>
      <c r="O10" s="23">
        <v>30</v>
      </c>
      <c r="P10" s="21">
        <v>926</v>
      </c>
      <c r="Q10" s="23" t="s">
        <v>50</v>
      </c>
      <c r="R10" s="21">
        <v>41</v>
      </c>
      <c r="S10" s="26"/>
      <c r="T10" s="21">
        <v>1</v>
      </c>
      <c r="U10" s="26"/>
      <c r="V10" s="21">
        <f>S10*N10+U10*O10*N10</f>
        <v>0</v>
      </c>
      <c r="W10" s="22">
        <f>S10*D10+U10*E10</f>
        <v>0</v>
      </c>
      <c r="X10" s="40" t="s">
        <v>704</v>
      </c>
    </row>
    <row r="11" spans="1:24" customHeight="1" ht="75.5">
      <c r="A11" s="21"/>
      <c r="B11" s="21" t="s">
        <v>705</v>
      </c>
      <c r="C11" s="21" t="s">
        <v>706</v>
      </c>
      <c r="D11" s="22">
        <v>723.0</v>
      </c>
      <c r="E11" s="22">
        <v>16740.0</v>
      </c>
      <c r="F11" s="29">
        <v>60.25</v>
      </c>
      <c r="G11" s="29">
        <v>46.5</v>
      </c>
      <c r="H11" s="32">
        <v>57.24</v>
      </c>
      <c r="I11" s="32">
        <v>44.18</v>
      </c>
      <c r="J11" s="35">
        <v>55.43</v>
      </c>
      <c r="K11" s="35">
        <v>42.78</v>
      </c>
      <c r="L11" s="38">
        <v>54.23</v>
      </c>
      <c r="M11" s="38">
        <v>41.85</v>
      </c>
      <c r="N11" s="23">
        <v>12</v>
      </c>
      <c r="O11" s="23">
        <v>30</v>
      </c>
      <c r="P11" s="21"/>
      <c r="Q11" s="23" t="s">
        <v>50</v>
      </c>
      <c r="R11" s="21">
        <v>47</v>
      </c>
      <c r="S11" s="26"/>
      <c r="T11" s="21">
        <v>1</v>
      </c>
      <c r="U11" s="26"/>
      <c r="V11" s="21">
        <f>S11*N11+U11*O11*N11</f>
        <v>0</v>
      </c>
      <c r="W11" s="22">
        <f>S11*D11+U11*E11</f>
        <v>0</v>
      </c>
      <c r="X11" s="40" t="s">
        <v>707</v>
      </c>
    </row>
    <row r="12" spans="1:24" customHeight="1" ht="75.5">
      <c r="A12" s="21"/>
      <c r="B12" s="21" t="s">
        <v>708</v>
      </c>
      <c r="C12" s="21" t="s">
        <v>709</v>
      </c>
      <c r="D12" s="22">
        <v>639.0</v>
      </c>
      <c r="E12" s="22">
        <v>14850.0</v>
      </c>
      <c r="F12" s="29">
        <v>53.25</v>
      </c>
      <c r="G12" s="29">
        <v>41.25</v>
      </c>
      <c r="H12" s="32">
        <v>50.59</v>
      </c>
      <c r="I12" s="32">
        <v>39.19</v>
      </c>
      <c r="J12" s="35">
        <v>48.99</v>
      </c>
      <c r="K12" s="35">
        <v>37.95</v>
      </c>
      <c r="L12" s="38">
        <v>47.93</v>
      </c>
      <c r="M12" s="38">
        <v>37.13</v>
      </c>
      <c r="N12" s="23">
        <v>12</v>
      </c>
      <c r="O12" s="23">
        <v>30</v>
      </c>
      <c r="P12" s="21">
        <v>890</v>
      </c>
      <c r="Q12" s="23" t="s">
        <v>50</v>
      </c>
      <c r="R12" s="21">
        <v>13</v>
      </c>
      <c r="S12" s="26"/>
      <c r="T12" s="21">
        <v>0</v>
      </c>
      <c r="U12" s="26"/>
      <c r="V12" s="21">
        <f>S12*N12+U12*O12*N12</f>
        <v>0</v>
      </c>
      <c r="W12" s="22">
        <f>S12*D12+U12*E12</f>
        <v>0</v>
      </c>
      <c r="X12" s="40" t="s">
        <v>710</v>
      </c>
    </row>
    <row r="13" spans="1:24" customHeight="1" ht="75.5">
      <c r="A13" s="21"/>
      <c r="B13" s="21" t="s">
        <v>711</v>
      </c>
      <c r="C13" s="21" t="s">
        <v>712</v>
      </c>
      <c r="D13" s="22">
        <v>639.0</v>
      </c>
      <c r="E13" s="22">
        <v>14850.0</v>
      </c>
      <c r="F13" s="29">
        <v>53.25</v>
      </c>
      <c r="G13" s="29">
        <v>41.25</v>
      </c>
      <c r="H13" s="32">
        <v>50.59</v>
      </c>
      <c r="I13" s="32">
        <v>39.19</v>
      </c>
      <c r="J13" s="35">
        <v>48.99</v>
      </c>
      <c r="K13" s="35">
        <v>37.95</v>
      </c>
      <c r="L13" s="38">
        <v>47.93</v>
      </c>
      <c r="M13" s="38">
        <v>37.13</v>
      </c>
      <c r="N13" s="23">
        <v>12</v>
      </c>
      <c r="O13" s="23">
        <v>30</v>
      </c>
      <c r="P13" s="21">
        <v>876</v>
      </c>
      <c r="Q13" s="23" t="s">
        <v>50</v>
      </c>
      <c r="R13" s="21">
        <v>43</v>
      </c>
      <c r="S13" s="26"/>
      <c r="T13" s="21">
        <v>1</v>
      </c>
      <c r="U13" s="26"/>
      <c r="V13" s="21">
        <f>S13*N13+U13*O13*N13</f>
        <v>0</v>
      </c>
      <c r="W13" s="22">
        <f>S13*D13+U13*E13</f>
        <v>0</v>
      </c>
      <c r="X13" s="40" t="s">
        <v>713</v>
      </c>
    </row>
    <row r="14" spans="1:24" customHeight="1" ht="75.5">
      <c r="A14" s="21"/>
      <c r="B14" s="21" t="s">
        <v>714</v>
      </c>
      <c r="C14" s="21" t="s">
        <v>715</v>
      </c>
      <c r="D14" s="22">
        <v>639.0</v>
      </c>
      <c r="E14" s="22">
        <v>14850.0</v>
      </c>
      <c r="F14" s="29">
        <v>53.25</v>
      </c>
      <c r="G14" s="29">
        <v>41.25</v>
      </c>
      <c r="H14" s="32">
        <v>50.59</v>
      </c>
      <c r="I14" s="32">
        <v>39.19</v>
      </c>
      <c r="J14" s="35">
        <v>48.99</v>
      </c>
      <c r="K14" s="35">
        <v>37.95</v>
      </c>
      <c r="L14" s="38">
        <v>47.93</v>
      </c>
      <c r="M14" s="38">
        <v>37.13</v>
      </c>
      <c r="N14" s="23">
        <v>12</v>
      </c>
      <c r="O14" s="23">
        <v>30</v>
      </c>
      <c r="P14" s="21">
        <v>858</v>
      </c>
      <c r="Q14" s="23" t="s">
        <v>50</v>
      </c>
      <c r="R14" s="21">
        <v>37</v>
      </c>
      <c r="S14" s="26"/>
      <c r="T14" s="21">
        <v>1</v>
      </c>
      <c r="U14" s="26"/>
      <c r="V14" s="21">
        <f>S14*N14+U14*O14*N14</f>
        <v>0</v>
      </c>
      <c r="W14" s="22">
        <f>S14*D14+U14*E14</f>
        <v>0</v>
      </c>
      <c r="X14" s="40" t="s">
        <v>716</v>
      </c>
    </row>
    <row r="15" spans="1:24" customHeight="1" ht="75.5">
      <c r="A15" s="21"/>
      <c r="B15" s="21" t="s">
        <v>717</v>
      </c>
      <c r="C15" s="21" t="s">
        <v>718</v>
      </c>
      <c r="D15" s="22">
        <v>189.0</v>
      </c>
      <c r="E15" s="22"/>
      <c r="F15" s="29">
        <v>189.0</v>
      </c>
      <c r="G15" s="29"/>
      <c r="H15" s="32">
        <v>179.55</v>
      </c>
      <c r="I15" s="32"/>
      <c r="J15" s="35">
        <v>173.88</v>
      </c>
      <c r="K15" s="35"/>
      <c r="L15" s="38">
        <v>170.1</v>
      </c>
      <c r="M15" s="38"/>
      <c r="N15" s="23">
        <v>1</v>
      </c>
      <c r="O15" s="23">
        <v>144</v>
      </c>
      <c r="P15" s="21">
        <v>172</v>
      </c>
      <c r="Q15" s="23"/>
      <c r="R15" s="21">
        <v>124</v>
      </c>
      <c r="S15" s="26"/>
      <c r="T15" s="21"/>
      <c r="U15" s="26"/>
      <c r="V15" s="21">
        <f>S15*N15+U15*O15*N15</f>
        <v>0</v>
      </c>
      <c r="W15" s="22">
        <f>S15*D15+U15*E15</f>
        <v>0</v>
      </c>
      <c r="X15" s="40" t="s">
        <v>719</v>
      </c>
    </row>
    <row r="16" spans="1:24" customHeight="1" ht="75.5">
      <c r="A16" s="21"/>
      <c r="B16" s="21" t="s">
        <v>720</v>
      </c>
      <c r="C16" s="21" t="s">
        <v>721</v>
      </c>
      <c r="D16" s="22">
        <v>672.0</v>
      </c>
      <c r="E16" s="22"/>
      <c r="F16" s="29">
        <v>56.0</v>
      </c>
      <c r="G16" s="29"/>
      <c r="H16" s="32">
        <v>53.2</v>
      </c>
      <c r="I16" s="32"/>
      <c r="J16" s="35">
        <v>51.52</v>
      </c>
      <c r="K16" s="35"/>
      <c r="L16" s="38">
        <v>50.4</v>
      </c>
      <c r="M16" s="38"/>
      <c r="N16" s="23">
        <v>12</v>
      </c>
      <c r="O16" s="23">
        <v>60</v>
      </c>
      <c r="P16" s="21">
        <v>317</v>
      </c>
      <c r="Q16" s="23"/>
      <c r="R16" s="21">
        <v>16</v>
      </c>
      <c r="S16" s="26"/>
      <c r="T16" s="21"/>
      <c r="U16" s="26"/>
      <c r="V16" s="21">
        <f>S16*N16+U16*O16*N16</f>
        <v>0</v>
      </c>
      <c r="W16" s="22">
        <f>S16*D16+U16*E16</f>
        <v>0</v>
      </c>
      <c r="X16" s="40" t="s">
        <v>722</v>
      </c>
    </row>
    <row r="17" spans="1:24" customHeight="1" ht="75.5">
      <c r="A17" s="21"/>
      <c r="B17" s="21" t="s">
        <v>723</v>
      </c>
      <c r="C17" s="21" t="s">
        <v>718</v>
      </c>
      <c r="D17" s="22">
        <v>105.0</v>
      </c>
      <c r="E17" s="22"/>
      <c r="F17" s="29">
        <v>100.0</v>
      </c>
      <c r="G17" s="29"/>
      <c r="H17" s="32">
        <v>95.0</v>
      </c>
      <c r="I17" s="32"/>
      <c r="J17" s="35">
        <v>92.0</v>
      </c>
      <c r="K17" s="35"/>
      <c r="L17" s="38">
        <v>90.0</v>
      </c>
      <c r="M17" s="38"/>
      <c r="N17" s="23">
        <v>1</v>
      </c>
      <c r="O17" s="23">
        <v>192</v>
      </c>
      <c r="P17" s="21">
        <v>108</v>
      </c>
      <c r="Q17" s="23"/>
      <c r="R17" s="21">
        <v>169</v>
      </c>
      <c r="S17" s="26"/>
      <c r="T17" s="21"/>
      <c r="U17" s="26"/>
      <c r="V17" s="21">
        <f>S17*N17+U17*O17*N17</f>
        <v>0</v>
      </c>
      <c r="W17" s="22">
        <f>S17*D17+U17*E17</f>
        <v>0</v>
      </c>
      <c r="X17" s="40" t="s">
        <v>724</v>
      </c>
    </row>
    <row r="18" spans="1:24" customHeight="1" ht="75.5">
      <c r="A18" s="21"/>
      <c r="B18" s="21" t="s">
        <v>725</v>
      </c>
      <c r="C18" s="21" t="s">
        <v>718</v>
      </c>
      <c r="D18" s="22">
        <v>84.0</v>
      </c>
      <c r="E18" s="22"/>
      <c r="F18" s="29">
        <v>80.0</v>
      </c>
      <c r="G18" s="29"/>
      <c r="H18" s="32">
        <v>76.0</v>
      </c>
      <c r="I18" s="32"/>
      <c r="J18" s="35">
        <v>73.6</v>
      </c>
      <c r="K18" s="35"/>
      <c r="L18" s="38">
        <v>72.0</v>
      </c>
      <c r="M18" s="38"/>
      <c r="N18" s="23">
        <v>1</v>
      </c>
      <c r="O18" s="23">
        <v>240</v>
      </c>
      <c r="P18" s="21">
        <v>86</v>
      </c>
      <c r="Q18" s="23"/>
      <c r="R18" s="21">
        <v>209</v>
      </c>
      <c r="S18" s="26"/>
      <c r="T18" s="21"/>
      <c r="U18" s="26"/>
      <c r="V18" s="21">
        <f>S18*N18+U18*O18*N18</f>
        <v>0</v>
      </c>
      <c r="W18" s="22">
        <f>S18*D18+U18*E18</f>
        <v>0</v>
      </c>
      <c r="X18" s="40" t="s">
        <v>726</v>
      </c>
    </row>
    <row r="19" spans="1:24" customHeight="1" ht="75.5">
      <c r="A19" s="21"/>
      <c r="B19" s="21" t="s">
        <v>727</v>
      </c>
      <c r="C19" s="21" t="s">
        <v>728</v>
      </c>
      <c r="D19" s="22">
        <v>546.0</v>
      </c>
      <c r="E19" s="22"/>
      <c r="F19" s="29">
        <v>519.0</v>
      </c>
      <c r="G19" s="29"/>
      <c r="H19" s="32">
        <v>493.05</v>
      </c>
      <c r="I19" s="32"/>
      <c r="J19" s="35">
        <v>477.48</v>
      </c>
      <c r="K19" s="35"/>
      <c r="L19" s="38">
        <v>467.1</v>
      </c>
      <c r="M19" s="38"/>
      <c r="N19" s="23">
        <v>1</v>
      </c>
      <c r="O19" s="23">
        <v>60</v>
      </c>
      <c r="P19" s="21">
        <v>457</v>
      </c>
      <c r="Q19" s="23"/>
      <c r="R19" s="21">
        <v>39</v>
      </c>
      <c r="S19" s="26"/>
      <c r="T19" s="21"/>
      <c r="U19" s="26"/>
      <c r="V19" s="21">
        <f>S19*N19+U19*O19*N19</f>
        <v>0</v>
      </c>
      <c r="W19" s="22">
        <f>S19*D19+U19*E19</f>
        <v>0</v>
      </c>
      <c r="X19" s="40"/>
    </row>
    <row r="20" spans="1:24" customHeight="1" ht="75.5">
      <c r="A20" s="21"/>
      <c r="B20" s="21" t="s">
        <v>729</v>
      </c>
      <c r="C20" s="21" t="s">
        <v>718</v>
      </c>
      <c r="D20" s="22">
        <v>126.0</v>
      </c>
      <c r="E20" s="22"/>
      <c r="F20" s="29">
        <v>120.0</v>
      </c>
      <c r="G20" s="29"/>
      <c r="H20" s="32">
        <v>114.0</v>
      </c>
      <c r="I20" s="32"/>
      <c r="J20" s="35">
        <v>110.4</v>
      </c>
      <c r="K20" s="35"/>
      <c r="L20" s="38">
        <v>108.0</v>
      </c>
      <c r="M20" s="38"/>
      <c r="N20" s="23">
        <v>1</v>
      </c>
      <c r="O20" s="23">
        <v>192</v>
      </c>
      <c r="P20" s="21">
        <v>124</v>
      </c>
      <c r="Q20" s="23"/>
      <c r="R20" s="21">
        <v>175</v>
      </c>
      <c r="S20" s="26"/>
      <c r="T20" s="21"/>
      <c r="U20" s="26"/>
      <c r="V20" s="21">
        <f>S20*N20+U20*O20*N20</f>
        <v>0</v>
      </c>
      <c r="W20" s="22">
        <f>S20*D20+U20*E20</f>
        <v>0</v>
      </c>
      <c r="X20" s="40" t="s">
        <v>730</v>
      </c>
    </row>
    <row r="21" spans="1:24" customHeight="1" ht="75.5">
      <c r="A21" s="21"/>
      <c r="B21" s="21" t="s">
        <v>731</v>
      </c>
      <c r="C21" s="21" t="s">
        <v>732</v>
      </c>
      <c r="D21" s="22">
        <v>189.0</v>
      </c>
      <c r="E21" s="22"/>
      <c r="F21" s="29">
        <v>180.0</v>
      </c>
      <c r="G21" s="29"/>
      <c r="H21" s="32">
        <v>171.0</v>
      </c>
      <c r="I21" s="32"/>
      <c r="J21" s="35">
        <v>165.6</v>
      </c>
      <c r="K21" s="35"/>
      <c r="L21" s="38">
        <v>162.0</v>
      </c>
      <c r="M21" s="38"/>
      <c r="N21" s="23">
        <v>1</v>
      </c>
      <c r="O21" s="23">
        <v>192</v>
      </c>
      <c r="P21" s="21">
        <v>121</v>
      </c>
      <c r="Q21" s="23"/>
      <c r="R21" s="21">
        <v>159</v>
      </c>
      <c r="S21" s="26"/>
      <c r="T21" s="21"/>
      <c r="U21" s="26"/>
      <c r="V21" s="21">
        <f>S21*N21+U21*O21*N21</f>
        <v>0</v>
      </c>
      <c r="W21" s="22">
        <f>S21*D21+U21*E21</f>
        <v>0</v>
      </c>
      <c r="X21" s="40" t="s">
        <v>733</v>
      </c>
    </row>
    <row r="22" spans="1:24" customHeight="1" ht="75.5">
      <c r="A22" s="21"/>
      <c r="B22" s="21" t="s">
        <v>734</v>
      </c>
      <c r="C22" s="21" t="s">
        <v>735</v>
      </c>
      <c r="D22" s="22">
        <v>147.0</v>
      </c>
      <c r="E22" s="22"/>
      <c r="F22" s="29">
        <v>140.0</v>
      </c>
      <c r="G22" s="29"/>
      <c r="H22" s="32">
        <v>133.0</v>
      </c>
      <c r="I22" s="32"/>
      <c r="J22" s="35">
        <v>128.8</v>
      </c>
      <c r="K22" s="35"/>
      <c r="L22" s="38">
        <v>126.0</v>
      </c>
      <c r="M22" s="38"/>
      <c r="N22" s="23">
        <v>1</v>
      </c>
      <c r="O22" s="23">
        <v>192</v>
      </c>
      <c r="P22" s="21">
        <v>134</v>
      </c>
      <c r="Q22" s="23"/>
      <c r="R22" s="21">
        <v>133</v>
      </c>
      <c r="S22" s="26"/>
      <c r="T22" s="21"/>
      <c r="U22" s="26"/>
      <c r="V22" s="21">
        <f>S22*N22+U22*O22*N22</f>
        <v>0</v>
      </c>
      <c r="W22" s="22">
        <f>S22*D22+U22*E22</f>
        <v>0</v>
      </c>
      <c r="X22" s="40" t="s">
        <v>736</v>
      </c>
    </row>
    <row r="23" spans="1:24" customHeight="1" ht="75.5">
      <c r="A23" s="21"/>
      <c r="B23" s="21" t="s">
        <v>737</v>
      </c>
      <c r="C23" s="21" t="s">
        <v>718</v>
      </c>
      <c r="D23" s="22">
        <v>315.0</v>
      </c>
      <c r="E23" s="22"/>
      <c r="F23" s="29">
        <v>299.0</v>
      </c>
      <c r="G23" s="29"/>
      <c r="H23" s="32">
        <v>284.05</v>
      </c>
      <c r="I23" s="32"/>
      <c r="J23" s="35">
        <v>275.08</v>
      </c>
      <c r="K23" s="35"/>
      <c r="L23" s="38">
        <v>269.1</v>
      </c>
      <c r="M23" s="38"/>
      <c r="N23" s="23">
        <v>1</v>
      </c>
      <c r="O23" s="23">
        <v>120</v>
      </c>
      <c r="P23" s="21">
        <v>217</v>
      </c>
      <c r="Q23" s="23"/>
      <c r="R23" s="21">
        <v>98</v>
      </c>
      <c r="S23" s="26"/>
      <c r="T23" s="21"/>
      <c r="U23" s="26"/>
      <c r="V23" s="21">
        <f>S23*N23+U23*O23*N23</f>
        <v>0</v>
      </c>
      <c r="W23" s="22">
        <f>S23*D23+U23*E23</f>
        <v>0</v>
      </c>
      <c r="X23" s="40" t="s">
        <v>738</v>
      </c>
    </row>
    <row r="24" spans="1:24" customHeight="1" ht="75.5">
      <c r="A24" s="21"/>
      <c r="B24" s="21" t="s">
        <v>739</v>
      </c>
      <c r="C24" s="21" t="s">
        <v>728</v>
      </c>
      <c r="D24" s="22">
        <v>315.0</v>
      </c>
      <c r="E24" s="22"/>
      <c r="F24" s="29">
        <v>299.0</v>
      </c>
      <c r="G24" s="29"/>
      <c r="H24" s="32">
        <v>284.05</v>
      </c>
      <c r="I24" s="32"/>
      <c r="J24" s="35">
        <v>275.08</v>
      </c>
      <c r="K24" s="35"/>
      <c r="L24" s="38">
        <v>269.1</v>
      </c>
      <c r="M24" s="38"/>
      <c r="N24" s="23">
        <v>1</v>
      </c>
      <c r="O24" s="23">
        <v>120</v>
      </c>
      <c r="P24" s="21">
        <v>216</v>
      </c>
      <c r="Q24" s="23"/>
      <c r="R24" s="21">
        <v>87</v>
      </c>
      <c r="S24" s="26"/>
      <c r="T24" s="21"/>
      <c r="U24" s="26"/>
      <c r="V24" s="21">
        <f>S24*N24+U24*O24*N24</f>
        <v>0</v>
      </c>
      <c r="W24" s="22">
        <f>S24*D24+U24*E24</f>
        <v>0</v>
      </c>
      <c r="X24" s="40" t="s">
        <v>740</v>
      </c>
    </row>
    <row r="25" spans="1:24" customHeight="1" ht="75.5">
      <c r="A25" s="21"/>
      <c r="B25" s="21" t="s">
        <v>741</v>
      </c>
      <c r="C25" s="21" t="s">
        <v>728</v>
      </c>
      <c r="D25" s="22">
        <v>315.0</v>
      </c>
      <c r="E25" s="22"/>
      <c r="F25" s="29">
        <v>299.0</v>
      </c>
      <c r="G25" s="29"/>
      <c r="H25" s="32">
        <v>284.05</v>
      </c>
      <c r="I25" s="32"/>
      <c r="J25" s="35">
        <v>275.08</v>
      </c>
      <c r="K25" s="35"/>
      <c r="L25" s="38">
        <v>269.1</v>
      </c>
      <c r="M25" s="38"/>
      <c r="N25" s="23">
        <v>1</v>
      </c>
      <c r="O25" s="23">
        <v>120</v>
      </c>
      <c r="P25" s="21">
        <v>211</v>
      </c>
      <c r="Q25" s="23"/>
      <c r="R25" s="21">
        <v>90</v>
      </c>
      <c r="S25" s="26"/>
      <c r="T25" s="21"/>
      <c r="U25" s="26"/>
      <c r="V25" s="21">
        <f>S25*N25+U25*O25*N25</f>
        <v>0</v>
      </c>
      <c r="W25" s="22">
        <f>S25*D25+U25*E25</f>
        <v>0</v>
      </c>
      <c r="X25" s="40" t="s">
        <v>742</v>
      </c>
    </row>
    <row r="26" spans="1:24" customHeight="1" ht="75.5">
      <c r="A26" s="21"/>
      <c r="B26" s="21" t="s">
        <v>743</v>
      </c>
      <c r="C26" s="21" t="s">
        <v>744</v>
      </c>
      <c r="D26" s="22">
        <v>357.0</v>
      </c>
      <c r="E26" s="22"/>
      <c r="F26" s="29">
        <v>339.0</v>
      </c>
      <c r="G26" s="29"/>
      <c r="H26" s="32">
        <v>322.05</v>
      </c>
      <c r="I26" s="32"/>
      <c r="J26" s="35">
        <v>311.88</v>
      </c>
      <c r="K26" s="35"/>
      <c r="L26" s="38">
        <v>305.1</v>
      </c>
      <c r="M26" s="38"/>
      <c r="N26" s="23">
        <v>1</v>
      </c>
      <c r="O26" s="23">
        <v>120</v>
      </c>
      <c r="P26" s="21">
        <v>169</v>
      </c>
      <c r="Q26" s="23"/>
      <c r="R26" s="21">
        <v>94</v>
      </c>
      <c r="S26" s="26"/>
      <c r="T26" s="21"/>
      <c r="U26" s="26"/>
      <c r="V26" s="21">
        <f>S26*N26+U26*O26*N26</f>
        <v>0</v>
      </c>
      <c r="W26" s="22">
        <f>S26*D26+U26*E26</f>
        <v>0</v>
      </c>
      <c r="X26" s="40" t="s">
        <v>745</v>
      </c>
    </row>
    <row r="27" spans="1:24" customHeight="1" ht="75.5">
      <c r="A27" s="21"/>
      <c r="B27" s="21" t="s">
        <v>746</v>
      </c>
      <c r="C27" s="21" t="s">
        <v>747</v>
      </c>
      <c r="D27" s="22">
        <v>798.0</v>
      </c>
      <c r="E27" s="22"/>
      <c r="F27" s="29">
        <v>63.17</v>
      </c>
      <c r="G27" s="29"/>
      <c r="H27" s="32">
        <v>60.01</v>
      </c>
      <c r="I27" s="32"/>
      <c r="J27" s="35">
        <v>58.12</v>
      </c>
      <c r="K27" s="35"/>
      <c r="L27" s="38">
        <v>56.85</v>
      </c>
      <c r="M27" s="38"/>
      <c r="N27" s="23">
        <v>12</v>
      </c>
      <c r="O27" s="23">
        <v>50</v>
      </c>
      <c r="P27" s="21">
        <v>396</v>
      </c>
      <c r="Q27" s="23"/>
      <c r="R27" s="21">
        <v>7</v>
      </c>
      <c r="S27" s="26"/>
      <c r="T27" s="21"/>
      <c r="U27" s="26"/>
      <c r="V27" s="21">
        <f>S27*N27+U27*O27*N27</f>
        <v>0</v>
      </c>
      <c r="W27" s="22">
        <f>S27*D27+U27*E27</f>
        <v>0</v>
      </c>
      <c r="X27" s="40"/>
    </row>
    <row r="28" spans="1:24" customHeight="1" ht="75.5">
      <c r="A28" s="21"/>
      <c r="B28" s="21" t="s">
        <v>748</v>
      </c>
      <c r="C28" s="21" t="s">
        <v>718</v>
      </c>
      <c r="D28" s="22">
        <v>84.0</v>
      </c>
      <c r="E28" s="22"/>
      <c r="F28" s="29">
        <v>80.0</v>
      </c>
      <c r="G28" s="29"/>
      <c r="H28" s="32">
        <v>76.0</v>
      </c>
      <c r="I28" s="32"/>
      <c r="J28" s="35">
        <v>73.6</v>
      </c>
      <c r="K28" s="35"/>
      <c r="L28" s="38">
        <v>72.0</v>
      </c>
      <c r="M28" s="38"/>
      <c r="N28" s="23">
        <v>1</v>
      </c>
      <c r="O28" s="23">
        <v>240</v>
      </c>
      <c r="P28" s="21">
        <v>89</v>
      </c>
      <c r="Q28" s="23"/>
      <c r="R28" s="21">
        <v>221</v>
      </c>
      <c r="S28" s="26"/>
      <c r="T28" s="21"/>
      <c r="U28" s="26"/>
      <c r="V28" s="21">
        <f>S28*N28+U28*O28*N28</f>
        <v>0</v>
      </c>
      <c r="W28" s="22">
        <f>S28*D28+U28*E28</f>
        <v>0</v>
      </c>
      <c r="X28" s="40" t="s">
        <v>749</v>
      </c>
    </row>
    <row r="29" spans="1:24" customHeight="1" ht="75.5">
      <c r="A29" s="21"/>
      <c r="B29" s="21" t="s">
        <v>750</v>
      </c>
      <c r="C29" s="21" t="s">
        <v>721</v>
      </c>
      <c r="D29" s="22">
        <v>735.0</v>
      </c>
      <c r="E29" s="22"/>
      <c r="F29" s="29">
        <v>58.17</v>
      </c>
      <c r="G29" s="29"/>
      <c r="H29" s="32">
        <v>55.26</v>
      </c>
      <c r="I29" s="32"/>
      <c r="J29" s="35">
        <v>53.52</v>
      </c>
      <c r="K29" s="35"/>
      <c r="L29" s="38">
        <v>52.35</v>
      </c>
      <c r="M29" s="38"/>
      <c r="N29" s="23">
        <v>12</v>
      </c>
      <c r="O29" s="23">
        <v>60</v>
      </c>
      <c r="P29" s="21">
        <v>293</v>
      </c>
      <c r="Q29" s="23"/>
      <c r="R29" s="21">
        <v>37</v>
      </c>
      <c r="S29" s="26"/>
      <c r="T29" s="21"/>
      <c r="U29" s="26"/>
      <c r="V29" s="21">
        <f>S29*N29+U29*O29*N29</f>
        <v>0</v>
      </c>
      <c r="W29" s="22">
        <f>S29*D29+U29*E29</f>
        <v>0</v>
      </c>
      <c r="X29" s="40" t="s">
        <v>751</v>
      </c>
    </row>
    <row r="30" spans="1:24" customHeight="1" ht="75.5">
      <c r="A30" s="21"/>
      <c r="B30" s="21" t="s">
        <v>752</v>
      </c>
      <c r="C30" s="21" t="s">
        <v>753</v>
      </c>
      <c r="D30" s="22">
        <v>315.0</v>
      </c>
      <c r="E30" s="22"/>
      <c r="F30" s="29">
        <v>299.0</v>
      </c>
      <c r="G30" s="29"/>
      <c r="H30" s="32">
        <v>284.05</v>
      </c>
      <c r="I30" s="32"/>
      <c r="J30" s="35">
        <v>275.08</v>
      </c>
      <c r="K30" s="35"/>
      <c r="L30" s="38">
        <v>269.1</v>
      </c>
      <c r="M30" s="38"/>
      <c r="N30" s="23">
        <v>1</v>
      </c>
      <c r="O30" s="23">
        <v>120</v>
      </c>
      <c r="P30" s="21">
        <v>220</v>
      </c>
      <c r="Q30" s="23"/>
      <c r="R30" s="21">
        <v>95</v>
      </c>
      <c r="S30" s="26"/>
      <c r="T30" s="21"/>
      <c r="U30" s="26"/>
      <c r="V30" s="21">
        <f>S30*N30+U30*O30*N30</f>
        <v>0</v>
      </c>
      <c r="W30" s="22">
        <f>S30*D30+U30*E30</f>
        <v>0</v>
      </c>
      <c r="X30" s="40" t="s">
        <v>754</v>
      </c>
    </row>
    <row r="31" spans="1:24" customHeight="1" ht="75.5">
      <c r="A31" s="21"/>
      <c r="B31" s="21" t="s">
        <v>755</v>
      </c>
      <c r="C31" s="21" t="s">
        <v>721</v>
      </c>
      <c r="D31" s="22">
        <v>672.0</v>
      </c>
      <c r="E31" s="22"/>
      <c r="F31" s="29">
        <v>53.17</v>
      </c>
      <c r="G31" s="29"/>
      <c r="H31" s="32">
        <v>50.51</v>
      </c>
      <c r="I31" s="32"/>
      <c r="J31" s="35">
        <v>48.92</v>
      </c>
      <c r="K31" s="35"/>
      <c r="L31" s="38">
        <v>47.85</v>
      </c>
      <c r="M31" s="38"/>
      <c r="N31" s="23">
        <v>12</v>
      </c>
      <c r="O31" s="23">
        <v>60</v>
      </c>
      <c r="P31" s="21">
        <v>286</v>
      </c>
      <c r="Q31" s="23"/>
      <c r="R31" s="21">
        <v>44</v>
      </c>
      <c r="S31" s="26"/>
      <c r="T31" s="21"/>
      <c r="U31" s="26"/>
      <c r="V31" s="21">
        <f>S31*N31+U31*O31*N31</f>
        <v>0</v>
      </c>
      <c r="W31" s="22">
        <f>S31*D31+U31*E31</f>
        <v>0</v>
      </c>
      <c r="X31" s="40" t="s">
        <v>722</v>
      </c>
    </row>
    <row r="32" spans="1:24" customHeight="1" ht="75.5">
      <c r="A32" s="21"/>
      <c r="B32" s="21" t="s">
        <v>756</v>
      </c>
      <c r="C32" s="21" t="s">
        <v>757</v>
      </c>
      <c r="D32" s="22">
        <v>1659.0</v>
      </c>
      <c r="E32" s="22"/>
      <c r="F32" s="29">
        <v>131.33</v>
      </c>
      <c r="G32" s="29"/>
      <c r="H32" s="32">
        <v>124.76</v>
      </c>
      <c r="I32" s="32"/>
      <c r="J32" s="35">
        <v>120.82</v>
      </c>
      <c r="K32" s="35"/>
      <c r="L32" s="38">
        <v>118.2</v>
      </c>
      <c r="M32" s="38"/>
      <c r="N32" s="23">
        <v>12</v>
      </c>
      <c r="O32" s="23">
        <v>40</v>
      </c>
      <c r="P32" s="21">
        <v>689</v>
      </c>
      <c r="Q32" s="23"/>
      <c r="R32" s="21">
        <v>10</v>
      </c>
      <c r="S32" s="26"/>
      <c r="T32" s="21"/>
      <c r="U32" s="26"/>
      <c r="V32" s="21">
        <f>S32*N32+U32*O32*N32</f>
        <v>0</v>
      </c>
      <c r="W32" s="22">
        <f>S32*D32+U32*E32</f>
        <v>0</v>
      </c>
      <c r="X32" s="40" t="s">
        <v>758</v>
      </c>
    </row>
    <row r="33" spans="1:24" customHeight="1" ht="75.5">
      <c r="A33" s="21"/>
      <c r="B33" s="21" t="s">
        <v>759</v>
      </c>
      <c r="C33" s="21" t="s">
        <v>721</v>
      </c>
      <c r="D33" s="22">
        <v>735.0</v>
      </c>
      <c r="E33" s="22"/>
      <c r="F33" s="29">
        <v>58.17</v>
      </c>
      <c r="G33" s="29"/>
      <c r="H33" s="32">
        <v>55.26</v>
      </c>
      <c r="I33" s="32"/>
      <c r="J33" s="35">
        <v>53.52</v>
      </c>
      <c r="K33" s="35"/>
      <c r="L33" s="38">
        <v>52.35</v>
      </c>
      <c r="M33" s="38"/>
      <c r="N33" s="23">
        <v>12</v>
      </c>
      <c r="O33" s="23">
        <v>60</v>
      </c>
      <c r="P33" s="21">
        <v>296</v>
      </c>
      <c r="Q33" s="23"/>
      <c r="R33" s="21">
        <v>20</v>
      </c>
      <c r="S33" s="26"/>
      <c r="T33" s="21"/>
      <c r="U33" s="26"/>
      <c r="V33" s="21">
        <f>S33*N33+U33*O33*N33</f>
        <v>0</v>
      </c>
      <c r="W33" s="22">
        <f>S33*D33+U33*E33</f>
        <v>0</v>
      </c>
      <c r="X33" s="40" t="s">
        <v>760</v>
      </c>
    </row>
    <row r="34" spans="1:24" customHeight="1" ht="75.5">
      <c r="A34" s="21"/>
      <c r="B34" s="21" t="s">
        <v>761</v>
      </c>
      <c r="C34" s="21" t="s">
        <v>762</v>
      </c>
      <c r="D34" s="22">
        <v>609.0</v>
      </c>
      <c r="E34" s="22"/>
      <c r="F34" s="29">
        <v>48.25</v>
      </c>
      <c r="G34" s="29"/>
      <c r="H34" s="32">
        <v>45.84</v>
      </c>
      <c r="I34" s="32"/>
      <c r="J34" s="35">
        <v>44.39</v>
      </c>
      <c r="K34" s="35"/>
      <c r="L34" s="38">
        <v>43.43</v>
      </c>
      <c r="M34" s="38"/>
      <c r="N34" s="23">
        <v>12</v>
      </c>
      <c r="O34" s="23">
        <v>75</v>
      </c>
      <c r="P34" s="21">
        <v>424</v>
      </c>
      <c r="Q34" s="23"/>
      <c r="R34" s="21">
        <v>20</v>
      </c>
      <c r="S34" s="26"/>
      <c r="T34" s="21"/>
      <c r="U34" s="26"/>
      <c r="V34" s="21">
        <f>S34*N34+U34*O34*N34</f>
        <v>0</v>
      </c>
      <c r="W34" s="22">
        <f>S34*D34+U34*E34</f>
        <v>0</v>
      </c>
      <c r="X34" s="40" t="s">
        <v>763</v>
      </c>
    </row>
    <row r="35" spans="1:24" customHeight="1" ht="75.5">
      <c r="A35" s="21"/>
      <c r="B35" s="21" t="s">
        <v>764</v>
      </c>
      <c r="C35" s="21" t="s">
        <v>765</v>
      </c>
      <c r="D35" s="22">
        <v>1449.0</v>
      </c>
      <c r="E35" s="22"/>
      <c r="F35" s="29">
        <v>28.69</v>
      </c>
      <c r="G35" s="29"/>
      <c r="H35" s="32">
        <v>27.26</v>
      </c>
      <c r="I35" s="32"/>
      <c r="J35" s="35">
        <v>26.39</v>
      </c>
      <c r="K35" s="35"/>
      <c r="L35" s="38">
        <v>25.82</v>
      </c>
      <c r="M35" s="38"/>
      <c r="N35" s="23">
        <v>48</v>
      </c>
      <c r="O35" s="23">
        <v>36</v>
      </c>
      <c r="P35" s="21">
        <v>604</v>
      </c>
      <c r="Q35" s="23"/>
      <c r="R35" s="21">
        <v>16</v>
      </c>
      <c r="S35" s="26"/>
      <c r="T35" s="21"/>
      <c r="U35" s="26"/>
      <c r="V35" s="21">
        <f>S35*N35+U35*O35*N35</f>
        <v>0</v>
      </c>
      <c r="W35" s="22">
        <f>S35*D35+U35*E35</f>
        <v>0</v>
      </c>
      <c r="X35" s="40" t="s">
        <v>766</v>
      </c>
    </row>
    <row r="36" spans="1:24" customHeight="1" ht="75.5">
      <c r="A36" s="21"/>
      <c r="B36" s="21" t="s">
        <v>767</v>
      </c>
      <c r="C36" s="21" t="s">
        <v>768</v>
      </c>
      <c r="D36" s="22">
        <v>2226.0</v>
      </c>
      <c r="E36" s="22"/>
      <c r="F36" s="29">
        <v>58.75</v>
      </c>
      <c r="G36" s="29"/>
      <c r="H36" s="32">
        <v>55.81</v>
      </c>
      <c r="I36" s="32"/>
      <c r="J36" s="35">
        <v>54.05</v>
      </c>
      <c r="K36" s="35"/>
      <c r="L36" s="38">
        <v>52.88</v>
      </c>
      <c r="M36" s="38"/>
      <c r="N36" s="23">
        <v>36</v>
      </c>
      <c r="O36" s="23">
        <v>36</v>
      </c>
      <c r="P36" s="21">
        <v>770</v>
      </c>
      <c r="Q36" s="23"/>
      <c r="R36" s="21">
        <v>16</v>
      </c>
      <c r="S36" s="26"/>
      <c r="T36" s="21"/>
      <c r="U36" s="26"/>
      <c r="V36" s="21">
        <f>S36*N36+U36*O36*N36</f>
        <v>0</v>
      </c>
      <c r="W36" s="22">
        <f>S36*D36+U36*E36</f>
        <v>0</v>
      </c>
      <c r="X36" s="40" t="s">
        <v>769</v>
      </c>
    </row>
    <row r="37" spans="1:24" customHeight="1" ht="75.5">
      <c r="A37" s="21"/>
      <c r="B37" s="21" t="s">
        <v>770</v>
      </c>
      <c r="C37" s="21" t="s">
        <v>771</v>
      </c>
      <c r="D37" s="22">
        <v>4158.0</v>
      </c>
      <c r="E37" s="22"/>
      <c r="F37" s="29">
        <v>98.75</v>
      </c>
      <c r="G37" s="29"/>
      <c r="H37" s="32">
        <v>93.81</v>
      </c>
      <c r="I37" s="32"/>
      <c r="J37" s="35">
        <v>90.85</v>
      </c>
      <c r="K37" s="35"/>
      <c r="L37" s="38">
        <v>88.88</v>
      </c>
      <c r="M37" s="38"/>
      <c r="N37" s="23">
        <v>40</v>
      </c>
      <c r="O37" s="23">
        <v>30</v>
      </c>
      <c r="P37" s="21">
        <v>1091</v>
      </c>
      <c r="Q37" s="23"/>
      <c r="R37" s="21">
        <v>15</v>
      </c>
      <c r="S37" s="26"/>
      <c r="T37" s="21"/>
      <c r="U37" s="26"/>
      <c r="V37" s="21">
        <f>S37*N37+U37*O37*N37</f>
        <v>0</v>
      </c>
      <c r="W37" s="22">
        <f>S37*D37+U37*E37</f>
        <v>0</v>
      </c>
      <c r="X37" s="40" t="s">
        <v>772</v>
      </c>
    </row>
    <row r="38" spans="1:24" customHeight="1" ht="75.5">
      <c r="A38" s="21"/>
      <c r="B38" s="21" t="s">
        <v>773</v>
      </c>
      <c r="C38" s="21" t="s">
        <v>774</v>
      </c>
      <c r="D38" s="22">
        <v>273.0</v>
      </c>
      <c r="E38" s="22"/>
      <c r="F38" s="29">
        <v>21.58</v>
      </c>
      <c r="G38" s="29"/>
      <c r="H38" s="32">
        <v>20.5</v>
      </c>
      <c r="I38" s="32"/>
      <c r="J38" s="35">
        <v>19.85</v>
      </c>
      <c r="K38" s="35"/>
      <c r="L38" s="38">
        <v>19.42</v>
      </c>
      <c r="M38" s="38"/>
      <c r="N38" s="23">
        <v>12</v>
      </c>
      <c r="O38" s="23">
        <v>144</v>
      </c>
      <c r="P38" s="21">
        <v>1762</v>
      </c>
      <c r="Q38" s="23"/>
      <c r="R38" s="21">
        <v>103</v>
      </c>
      <c r="S38" s="26"/>
      <c r="T38" s="21"/>
      <c r="U38" s="26"/>
      <c r="V38" s="21">
        <f>S38*N38+U38*O38*N38</f>
        <v>0</v>
      </c>
      <c r="W38" s="22">
        <f>S38*D38+U38*E38</f>
        <v>0</v>
      </c>
      <c r="X38" s="40" t="s">
        <v>775</v>
      </c>
    </row>
    <row r="39" spans="1:24" customHeight="1" ht="75.5">
      <c r="A39" s="21"/>
      <c r="B39" s="21" t="s">
        <v>776</v>
      </c>
      <c r="C39" s="21" t="s">
        <v>777</v>
      </c>
      <c r="D39" s="22">
        <v>336.0</v>
      </c>
      <c r="E39" s="22"/>
      <c r="F39" s="29">
        <v>26.58</v>
      </c>
      <c r="G39" s="29"/>
      <c r="H39" s="32">
        <v>25.25</v>
      </c>
      <c r="I39" s="32"/>
      <c r="J39" s="35">
        <v>24.45</v>
      </c>
      <c r="K39" s="35"/>
      <c r="L39" s="38">
        <v>23.92</v>
      </c>
      <c r="M39" s="38"/>
      <c r="N39" s="23">
        <v>12</v>
      </c>
      <c r="O39" s="23">
        <v>192</v>
      </c>
      <c r="P39" s="21">
        <v>1493</v>
      </c>
      <c r="Q39" s="23"/>
      <c r="R39" s="21">
        <v>172</v>
      </c>
      <c r="S39" s="26"/>
      <c r="T39" s="21"/>
      <c r="U39" s="26"/>
      <c r="V39" s="21">
        <f>S39*N39+U39*O39*N39</f>
        <v>0</v>
      </c>
      <c r="W39" s="22">
        <f>S39*D39+U39*E39</f>
        <v>0</v>
      </c>
      <c r="X39" s="40" t="s">
        <v>778</v>
      </c>
    </row>
    <row r="40" spans="1:24" customHeight="1" ht="75.5">
      <c r="A40" s="21"/>
      <c r="B40" s="21" t="s">
        <v>779</v>
      </c>
      <c r="C40" s="21" t="s">
        <v>780</v>
      </c>
      <c r="D40" s="22">
        <v>2499.0</v>
      </c>
      <c r="E40" s="22"/>
      <c r="F40" s="29">
        <v>98.92</v>
      </c>
      <c r="G40" s="29"/>
      <c r="H40" s="32">
        <v>93.97</v>
      </c>
      <c r="I40" s="32"/>
      <c r="J40" s="35">
        <v>91.01</v>
      </c>
      <c r="K40" s="35"/>
      <c r="L40" s="38">
        <v>89.03</v>
      </c>
      <c r="M40" s="38"/>
      <c r="N40" s="23">
        <v>24</v>
      </c>
      <c r="O40" s="23">
        <v>36</v>
      </c>
      <c r="P40" s="21">
        <v>617</v>
      </c>
      <c r="Q40" s="23"/>
      <c r="R40" s="21">
        <v>26</v>
      </c>
      <c r="S40" s="26"/>
      <c r="T40" s="21"/>
      <c r="U40" s="26"/>
      <c r="V40" s="21">
        <f>S40*N40+U40*O40*N40</f>
        <v>0</v>
      </c>
      <c r="W40" s="22">
        <f>S40*D40+U40*E40</f>
        <v>0</v>
      </c>
      <c r="X40" s="40" t="s">
        <v>781</v>
      </c>
    </row>
    <row r="41" spans="1:24" customHeight="1" ht="75.5">
      <c r="A41" s="21"/>
      <c r="B41" s="21" t="s">
        <v>782</v>
      </c>
      <c r="C41" s="21" t="s">
        <v>783</v>
      </c>
      <c r="D41" s="22">
        <v>2877.0</v>
      </c>
      <c r="E41" s="22"/>
      <c r="F41" s="29">
        <v>75.92</v>
      </c>
      <c r="G41" s="29"/>
      <c r="H41" s="32">
        <v>72.12</v>
      </c>
      <c r="I41" s="32"/>
      <c r="J41" s="35">
        <v>69.85</v>
      </c>
      <c r="K41" s="35"/>
      <c r="L41" s="38">
        <v>68.33</v>
      </c>
      <c r="M41" s="38"/>
      <c r="N41" s="23">
        <v>36</v>
      </c>
      <c r="O41" s="23">
        <v>36</v>
      </c>
      <c r="P41" s="21">
        <v>663</v>
      </c>
      <c r="Q41" s="23"/>
      <c r="R41" s="21">
        <v>25</v>
      </c>
      <c r="S41" s="26"/>
      <c r="T41" s="21"/>
      <c r="U41" s="26"/>
      <c r="V41" s="21">
        <f>S41*N41+U41*O41*N41</f>
        <v>0</v>
      </c>
      <c r="W41" s="22">
        <f>S41*D41+U41*E41</f>
        <v>0</v>
      </c>
      <c r="X41" s="40" t="s">
        <v>784</v>
      </c>
    </row>
    <row r="42" spans="1:24" customHeight="1" ht="75.5">
      <c r="A42" s="21"/>
      <c r="B42" s="21" t="s">
        <v>785</v>
      </c>
      <c r="C42" s="21" t="s">
        <v>786</v>
      </c>
      <c r="D42" s="22">
        <v>2877.0</v>
      </c>
      <c r="E42" s="22"/>
      <c r="F42" s="29">
        <v>75.92</v>
      </c>
      <c r="G42" s="29"/>
      <c r="H42" s="32">
        <v>72.12</v>
      </c>
      <c r="I42" s="32"/>
      <c r="J42" s="35">
        <v>69.85</v>
      </c>
      <c r="K42" s="35"/>
      <c r="L42" s="38">
        <v>68.33</v>
      </c>
      <c r="M42" s="38"/>
      <c r="N42" s="23">
        <v>36</v>
      </c>
      <c r="O42" s="23">
        <v>36</v>
      </c>
      <c r="P42" s="21">
        <v>779</v>
      </c>
      <c r="Q42" s="23"/>
      <c r="R42" s="21">
        <v>26</v>
      </c>
      <c r="S42" s="26"/>
      <c r="T42" s="21"/>
      <c r="U42" s="26"/>
      <c r="V42" s="21">
        <f>S42*N42+U42*O42*N42</f>
        <v>0</v>
      </c>
      <c r="W42" s="22">
        <f>S42*D42+U42*E42</f>
        <v>0</v>
      </c>
      <c r="X42" s="40" t="s">
        <v>787</v>
      </c>
    </row>
    <row r="43" spans="1:24" customHeight="1" ht="75.5">
      <c r="A43" s="21"/>
      <c r="B43" s="21" t="s">
        <v>788</v>
      </c>
      <c r="C43" s="21" t="s">
        <v>789</v>
      </c>
      <c r="D43" s="22">
        <v>2499.0</v>
      </c>
      <c r="E43" s="22"/>
      <c r="F43" s="29">
        <v>98.92</v>
      </c>
      <c r="G43" s="29"/>
      <c r="H43" s="32">
        <v>93.97</v>
      </c>
      <c r="I43" s="32"/>
      <c r="J43" s="35">
        <v>91.01</v>
      </c>
      <c r="K43" s="35"/>
      <c r="L43" s="38">
        <v>89.03</v>
      </c>
      <c r="M43" s="38"/>
      <c r="N43" s="23">
        <v>24</v>
      </c>
      <c r="O43" s="23">
        <v>36</v>
      </c>
      <c r="P43" s="21">
        <v>626</v>
      </c>
      <c r="Q43" s="23"/>
      <c r="R43" s="21">
        <v>23</v>
      </c>
      <c r="S43" s="26"/>
      <c r="T43" s="21"/>
      <c r="U43" s="26"/>
      <c r="V43" s="21">
        <f>S43*N43+U43*O43*N43</f>
        <v>0</v>
      </c>
      <c r="W43" s="22">
        <f>S43*D43+U43*E43</f>
        <v>0</v>
      </c>
      <c r="X43" s="40" t="s">
        <v>790</v>
      </c>
    </row>
    <row r="44" spans="1:24" customHeight="1" ht="75.5">
      <c r="A44" s="21"/>
      <c r="B44" s="21" t="s">
        <v>791</v>
      </c>
      <c r="C44" s="21" t="s">
        <v>792</v>
      </c>
      <c r="D44" s="22">
        <v>3024.0</v>
      </c>
      <c r="E44" s="22"/>
      <c r="F44" s="29">
        <v>79.81</v>
      </c>
      <c r="G44" s="29"/>
      <c r="H44" s="32">
        <v>75.82</v>
      </c>
      <c r="I44" s="32"/>
      <c r="J44" s="35">
        <v>73.43</v>
      </c>
      <c r="K44" s="35"/>
      <c r="L44" s="38">
        <v>71.83</v>
      </c>
      <c r="M44" s="38"/>
      <c r="N44" s="23">
        <v>36</v>
      </c>
      <c r="O44" s="23">
        <v>36</v>
      </c>
      <c r="P44" s="21">
        <v>890</v>
      </c>
      <c r="Q44" s="23"/>
      <c r="R44" s="21">
        <v>16</v>
      </c>
      <c r="S44" s="26"/>
      <c r="T44" s="21"/>
      <c r="U44" s="26"/>
      <c r="V44" s="21">
        <f>S44*N44+U44*O44*N44</f>
        <v>0</v>
      </c>
      <c r="W44" s="22">
        <f>S44*D44+U44*E44</f>
        <v>0</v>
      </c>
      <c r="X44" s="40" t="s">
        <v>793</v>
      </c>
    </row>
    <row r="45" spans="1:24" customHeight="1" ht="75.5">
      <c r="A45" s="21"/>
      <c r="B45" s="21" t="s">
        <v>794</v>
      </c>
      <c r="C45" s="21" t="s">
        <v>795</v>
      </c>
      <c r="D45" s="22">
        <v>2499.0</v>
      </c>
      <c r="E45" s="22"/>
      <c r="F45" s="29">
        <v>98.92</v>
      </c>
      <c r="G45" s="29"/>
      <c r="H45" s="32">
        <v>93.97</v>
      </c>
      <c r="I45" s="32"/>
      <c r="J45" s="35">
        <v>91.01</v>
      </c>
      <c r="K45" s="35"/>
      <c r="L45" s="38">
        <v>89.03</v>
      </c>
      <c r="M45" s="38"/>
      <c r="N45" s="23">
        <v>24</v>
      </c>
      <c r="O45" s="23">
        <v>36</v>
      </c>
      <c r="P45" s="21">
        <v>566</v>
      </c>
      <c r="Q45" s="23"/>
      <c r="R45" s="21">
        <v>17</v>
      </c>
      <c r="S45" s="26"/>
      <c r="T45" s="21"/>
      <c r="U45" s="26"/>
      <c r="V45" s="21">
        <f>S45*N45+U45*O45*N45</f>
        <v>0</v>
      </c>
      <c r="W45" s="22">
        <f>S45*D45+U45*E45</f>
        <v>0</v>
      </c>
      <c r="X45" s="40" t="s">
        <v>796</v>
      </c>
    </row>
    <row r="46" spans="1:24" customHeight="1" ht="75.5">
      <c r="A46" s="21"/>
      <c r="B46" s="21" t="s">
        <v>797</v>
      </c>
      <c r="C46" s="21" t="s">
        <v>798</v>
      </c>
      <c r="D46" s="22">
        <v>2877.0</v>
      </c>
      <c r="E46" s="22"/>
      <c r="F46" s="29">
        <v>75.92</v>
      </c>
      <c r="G46" s="29"/>
      <c r="H46" s="32">
        <v>72.12</v>
      </c>
      <c r="I46" s="32"/>
      <c r="J46" s="35">
        <v>69.85</v>
      </c>
      <c r="K46" s="35"/>
      <c r="L46" s="38">
        <v>68.33</v>
      </c>
      <c r="M46" s="38"/>
      <c r="N46" s="23">
        <v>36</v>
      </c>
      <c r="O46" s="23">
        <v>36</v>
      </c>
      <c r="P46" s="21">
        <v>687</v>
      </c>
      <c r="Q46" s="23"/>
      <c r="R46" s="21">
        <v>20</v>
      </c>
      <c r="S46" s="26"/>
      <c r="T46" s="21"/>
      <c r="U46" s="26"/>
      <c r="V46" s="21">
        <f>S46*N46+U46*O46*N46</f>
        <v>0</v>
      </c>
      <c r="W46" s="22">
        <f>S46*D46+U46*E46</f>
        <v>0</v>
      </c>
      <c r="X46" s="40" t="s">
        <v>799</v>
      </c>
    </row>
    <row r="47" spans="1:24" customHeight="1" ht="75.5">
      <c r="A47" s="21"/>
      <c r="B47" s="21" t="s">
        <v>800</v>
      </c>
      <c r="C47" s="21" t="s">
        <v>801</v>
      </c>
      <c r="D47" s="22">
        <v>2646.0</v>
      </c>
      <c r="E47" s="22"/>
      <c r="F47" s="29">
        <v>62.85</v>
      </c>
      <c r="G47" s="29"/>
      <c r="H47" s="32">
        <v>59.71</v>
      </c>
      <c r="I47" s="32"/>
      <c r="J47" s="35">
        <v>57.82</v>
      </c>
      <c r="K47" s="35"/>
      <c r="L47" s="38">
        <v>56.57</v>
      </c>
      <c r="M47" s="38"/>
      <c r="N47" s="23">
        <v>40</v>
      </c>
      <c r="O47" s="23">
        <v>30</v>
      </c>
      <c r="P47" s="21">
        <v>1158</v>
      </c>
      <c r="Q47" s="23"/>
      <c r="R47" s="21">
        <v>14</v>
      </c>
      <c r="S47" s="26"/>
      <c r="T47" s="21"/>
      <c r="U47" s="26"/>
      <c r="V47" s="21">
        <f>S47*N47+U47*O47*N47</f>
        <v>0</v>
      </c>
      <c r="W47" s="22">
        <f>S47*D47+U47*E47</f>
        <v>0</v>
      </c>
      <c r="X47" s="40" t="s">
        <v>802</v>
      </c>
    </row>
    <row r="48" spans="1:24" customHeight="1" ht="75.5">
      <c r="A48" s="21"/>
      <c r="B48" s="21" t="s">
        <v>803</v>
      </c>
      <c r="C48" s="21" t="s">
        <v>804</v>
      </c>
      <c r="D48" s="22">
        <v>1050.0</v>
      </c>
      <c r="E48" s="22"/>
      <c r="F48" s="29">
        <v>49.9</v>
      </c>
      <c r="G48" s="29"/>
      <c r="H48" s="32">
        <v>47.41</v>
      </c>
      <c r="I48" s="32"/>
      <c r="J48" s="35">
        <v>45.91</v>
      </c>
      <c r="K48" s="35"/>
      <c r="L48" s="38">
        <v>44.91</v>
      </c>
      <c r="M48" s="38"/>
      <c r="N48" s="23">
        <v>20</v>
      </c>
      <c r="O48" s="23">
        <v>75</v>
      </c>
      <c r="P48" s="21">
        <v>432</v>
      </c>
      <c r="Q48" s="23"/>
      <c r="R48" s="21">
        <v>49</v>
      </c>
      <c r="S48" s="26"/>
      <c r="T48" s="21"/>
      <c r="U48" s="26"/>
      <c r="V48" s="21">
        <f>S48*N48+U48*O48*N48</f>
        <v>0</v>
      </c>
      <c r="W48" s="22">
        <f>S48*D48+U48*E48</f>
        <v>0</v>
      </c>
      <c r="X48" s="40" t="s">
        <v>805</v>
      </c>
    </row>
    <row r="49" spans="1:24" customHeight="1" ht="75.5">
      <c r="A49" s="21"/>
      <c r="B49" s="21" t="s">
        <v>806</v>
      </c>
      <c r="C49" s="21" t="s">
        <v>807</v>
      </c>
      <c r="D49" s="22">
        <v>672.0</v>
      </c>
      <c r="E49" s="22"/>
      <c r="F49" s="29">
        <v>31.9</v>
      </c>
      <c r="G49" s="29"/>
      <c r="H49" s="32">
        <v>30.31</v>
      </c>
      <c r="I49" s="32"/>
      <c r="J49" s="35">
        <v>29.35</v>
      </c>
      <c r="K49" s="35"/>
      <c r="L49" s="38">
        <v>28.71</v>
      </c>
      <c r="M49" s="38"/>
      <c r="N49" s="23">
        <v>20</v>
      </c>
      <c r="O49" s="23">
        <v>100</v>
      </c>
      <c r="P49" s="21">
        <v>332</v>
      </c>
      <c r="Q49" s="23"/>
      <c r="R49" s="21">
        <v>64</v>
      </c>
      <c r="S49" s="26"/>
      <c r="T49" s="21"/>
      <c r="U49" s="26"/>
      <c r="V49" s="21">
        <f>S49*N49+U49*O49*N49</f>
        <v>0</v>
      </c>
      <c r="W49" s="22">
        <f>S49*D49+U49*E49</f>
        <v>0</v>
      </c>
      <c r="X49" s="40" t="s">
        <v>808</v>
      </c>
    </row>
    <row r="50" spans="1:24" customHeight="1" ht="75.5">
      <c r="A50" s="21"/>
      <c r="B50" s="21" t="s">
        <v>809</v>
      </c>
      <c r="C50" s="21" t="s">
        <v>810</v>
      </c>
      <c r="D50" s="22">
        <v>315.0</v>
      </c>
      <c r="E50" s="22"/>
      <c r="F50" s="29">
        <v>299.0</v>
      </c>
      <c r="G50" s="29"/>
      <c r="H50" s="32">
        <v>284.05</v>
      </c>
      <c r="I50" s="32"/>
      <c r="J50" s="35">
        <v>275.08</v>
      </c>
      <c r="K50" s="35"/>
      <c r="L50" s="38">
        <v>269.1</v>
      </c>
      <c r="M50" s="38"/>
      <c r="N50" s="23">
        <v>1</v>
      </c>
      <c r="O50" s="23">
        <v>180</v>
      </c>
      <c r="P50" s="21">
        <v>130</v>
      </c>
      <c r="Q50" s="23"/>
      <c r="R50" s="21">
        <v>106</v>
      </c>
      <c r="S50" s="26"/>
      <c r="T50" s="21"/>
      <c r="U50" s="26"/>
      <c r="V50" s="21">
        <f>S50*N50+U50*O50*N50</f>
        <v>0</v>
      </c>
      <c r="W50" s="22">
        <f>S50*D50+U50*E50</f>
        <v>0</v>
      </c>
      <c r="X50" s="40" t="s">
        <v>811</v>
      </c>
    </row>
    <row r="51" spans="1:24" customHeight="1" ht="75.5">
      <c r="A51" s="21"/>
      <c r="B51" s="21" t="s">
        <v>812</v>
      </c>
      <c r="C51" s="21" t="s">
        <v>813</v>
      </c>
      <c r="D51" s="22">
        <v>315.0</v>
      </c>
      <c r="E51" s="22"/>
      <c r="F51" s="29">
        <v>299.0</v>
      </c>
      <c r="G51" s="29"/>
      <c r="H51" s="32">
        <v>284.05</v>
      </c>
      <c r="I51" s="32"/>
      <c r="J51" s="35">
        <v>275.08</v>
      </c>
      <c r="K51" s="35"/>
      <c r="L51" s="38">
        <v>269.1</v>
      </c>
      <c r="M51" s="38"/>
      <c r="N51" s="23">
        <v>1</v>
      </c>
      <c r="O51" s="23">
        <v>180</v>
      </c>
      <c r="P51" s="21"/>
      <c r="Q51" s="23"/>
      <c r="R51" s="21">
        <v>75</v>
      </c>
      <c r="S51" s="26"/>
      <c r="T51" s="21"/>
      <c r="U51" s="26"/>
      <c r="V51" s="21">
        <f>S51*N51+U51*O51*N51</f>
        <v>0</v>
      </c>
      <c r="W51" s="22">
        <f>S51*D51+U51*E51</f>
        <v>0</v>
      </c>
      <c r="X51" s="40" t="s">
        <v>814</v>
      </c>
    </row>
    <row r="52" spans="1:24" customHeight="1" ht="75.5">
      <c r="A52" s="21"/>
      <c r="B52" s="21" t="s">
        <v>815</v>
      </c>
      <c r="C52" s="21" t="s">
        <v>816</v>
      </c>
      <c r="D52" s="22">
        <v>378.0</v>
      </c>
      <c r="E52" s="22"/>
      <c r="F52" s="29">
        <v>359.0</v>
      </c>
      <c r="G52" s="29"/>
      <c r="H52" s="32">
        <v>341.05</v>
      </c>
      <c r="I52" s="32"/>
      <c r="J52" s="35">
        <v>330.28</v>
      </c>
      <c r="K52" s="35"/>
      <c r="L52" s="38">
        <v>323.1</v>
      </c>
      <c r="M52" s="38"/>
      <c r="N52" s="23">
        <v>1</v>
      </c>
      <c r="O52" s="23">
        <v>125</v>
      </c>
      <c r="P52" s="21">
        <v>157</v>
      </c>
      <c r="Q52" s="23"/>
      <c r="R52" s="21">
        <v>95</v>
      </c>
      <c r="S52" s="26"/>
      <c r="T52" s="21"/>
      <c r="U52" s="26"/>
      <c r="V52" s="21">
        <f>S52*N52+U52*O52*N52</f>
        <v>0</v>
      </c>
      <c r="W52" s="22">
        <f>S52*D52+U52*E52</f>
        <v>0</v>
      </c>
      <c r="X52" s="40" t="s">
        <v>811</v>
      </c>
    </row>
    <row r="53" spans="1:24" customHeight="1" ht="75.5">
      <c r="A53" s="21"/>
      <c r="B53" s="21" t="s">
        <v>817</v>
      </c>
      <c r="C53" s="21" t="s">
        <v>818</v>
      </c>
      <c r="D53" s="22">
        <v>630.0</v>
      </c>
      <c r="E53" s="22"/>
      <c r="F53" s="29">
        <v>59.9</v>
      </c>
      <c r="G53" s="29"/>
      <c r="H53" s="32">
        <v>56.91</v>
      </c>
      <c r="I53" s="32"/>
      <c r="J53" s="35">
        <v>55.11</v>
      </c>
      <c r="K53" s="35"/>
      <c r="L53" s="38">
        <v>53.91</v>
      </c>
      <c r="M53" s="38"/>
      <c r="N53" s="23">
        <v>10</v>
      </c>
      <c r="O53" s="23">
        <v>100</v>
      </c>
      <c r="P53" s="21">
        <v>327</v>
      </c>
      <c r="Q53" s="23"/>
      <c r="R53" s="21">
        <v>77</v>
      </c>
      <c r="S53" s="26"/>
      <c r="T53" s="21"/>
      <c r="U53" s="26"/>
      <c r="V53" s="21">
        <f>S53*N53+U53*O53*N53</f>
        <v>0</v>
      </c>
      <c r="W53" s="22">
        <f>S53*D53+U53*E53</f>
        <v>0</v>
      </c>
      <c r="X53" s="40" t="s">
        <v>819</v>
      </c>
    </row>
    <row r="54" spans="1:24" customHeight="1" ht="75.5">
      <c r="A54" s="21"/>
      <c r="B54" s="21" t="s">
        <v>820</v>
      </c>
      <c r="C54" s="21" t="s">
        <v>821</v>
      </c>
      <c r="D54" s="22">
        <v>819.0</v>
      </c>
      <c r="E54" s="22"/>
      <c r="F54" s="29">
        <v>778.0</v>
      </c>
      <c r="G54" s="29"/>
      <c r="H54" s="32">
        <v>739.1</v>
      </c>
      <c r="I54" s="32"/>
      <c r="J54" s="35">
        <v>715.76</v>
      </c>
      <c r="K54" s="35"/>
      <c r="L54" s="38">
        <v>700.2</v>
      </c>
      <c r="M54" s="38"/>
      <c r="N54" s="23">
        <v>1</v>
      </c>
      <c r="O54" s="23">
        <v>25</v>
      </c>
      <c r="P54" s="21">
        <v>368</v>
      </c>
      <c r="Q54" s="23"/>
      <c r="R54" s="21">
        <v>8</v>
      </c>
      <c r="S54" s="26"/>
      <c r="T54" s="21"/>
      <c r="U54" s="26"/>
      <c r="V54" s="21">
        <f>S54*N54+U54*O54*N54</f>
        <v>0</v>
      </c>
      <c r="W54" s="22">
        <f>S54*D54+U54*E54</f>
        <v>0</v>
      </c>
      <c r="X54" s="40" t="s">
        <v>822</v>
      </c>
    </row>
    <row r="55" spans="1:24" customHeight="1" ht="75.5">
      <c r="A55" s="21"/>
      <c r="B55" s="21" t="s">
        <v>823</v>
      </c>
      <c r="C55" s="21" t="s">
        <v>824</v>
      </c>
      <c r="D55" s="22">
        <v>252.0</v>
      </c>
      <c r="E55" s="22"/>
      <c r="F55" s="29">
        <v>239.0</v>
      </c>
      <c r="G55" s="29"/>
      <c r="H55" s="32">
        <v>227.05</v>
      </c>
      <c r="I55" s="32"/>
      <c r="J55" s="35">
        <v>219.88</v>
      </c>
      <c r="K55" s="35"/>
      <c r="L55" s="38">
        <v>215.1</v>
      </c>
      <c r="M55" s="38"/>
      <c r="N55" s="23">
        <v>1</v>
      </c>
      <c r="O55" s="23">
        <v>48</v>
      </c>
      <c r="P55" s="21">
        <v>240</v>
      </c>
      <c r="Q55" s="23"/>
      <c r="R55" s="21">
        <v>12</v>
      </c>
      <c r="S55" s="26"/>
      <c r="T55" s="21"/>
      <c r="U55" s="26"/>
      <c r="V55" s="21">
        <f>S55*N55+U55*O55*N55</f>
        <v>0</v>
      </c>
      <c r="W55" s="22">
        <f>S55*D55+U55*E55</f>
        <v>0</v>
      </c>
      <c r="X55" s="40" t="s">
        <v>825</v>
      </c>
    </row>
    <row r="56" spans="1:24" customHeight="1" ht="75.5">
      <c r="A56" s="21"/>
      <c r="B56" s="21" t="s">
        <v>826</v>
      </c>
      <c r="C56" s="21" t="s">
        <v>827</v>
      </c>
      <c r="D56" s="22">
        <v>1071.0</v>
      </c>
      <c r="E56" s="22"/>
      <c r="F56" s="29">
        <v>1017.0</v>
      </c>
      <c r="G56" s="29"/>
      <c r="H56" s="32">
        <v>966.15</v>
      </c>
      <c r="I56" s="32"/>
      <c r="J56" s="35">
        <v>935.64</v>
      </c>
      <c r="K56" s="35"/>
      <c r="L56" s="38">
        <v>915.3</v>
      </c>
      <c r="M56" s="38"/>
      <c r="N56" s="23">
        <v>1</v>
      </c>
      <c r="O56" s="23">
        <v>25</v>
      </c>
      <c r="P56" s="21">
        <v>434</v>
      </c>
      <c r="Q56" s="23"/>
      <c r="R56" s="21">
        <v>8</v>
      </c>
      <c r="S56" s="26"/>
      <c r="T56" s="21"/>
      <c r="U56" s="26"/>
      <c r="V56" s="21">
        <f>S56*N56+U56*O56*N56</f>
        <v>0</v>
      </c>
      <c r="W56" s="22">
        <f>S56*D56+U56*E56</f>
        <v>0</v>
      </c>
      <c r="X56" s="40" t="s">
        <v>828</v>
      </c>
    </row>
    <row r="57" spans="1:24" customHeight="1" ht="75.5">
      <c r="A57" s="21"/>
      <c r="B57" s="21" t="s">
        <v>829</v>
      </c>
      <c r="C57" s="21" t="s">
        <v>830</v>
      </c>
      <c r="D57" s="22">
        <v>315.0</v>
      </c>
      <c r="E57" s="22"/>
      <c r="F57" s="29">
        <v>299.0</v>
      </c>
      <c r="G57" s="29"/>
      <c r="H57" s="32">
        <v>284.05</v>
      </c>
      <c r="I57" s="32"/>
      <c r="J57" s="35">
        <v>275.08</v>
      </c>
      <c r="K57" s="35"/>
      <c r="L57" s="38">
        <v>269.1</v>
      </c>
      <c r="M57" s="38"/>
      <c r="N57" s="23">
        <v>1</v>
      </c>
      <c r="O57" s="23">
        <v>200</v>
      </c>
      <c r="P57" s="21">
        <v>151</v>
      </c>
      <c r="Q57" s="23"/>
      <c r="R57" s="21">
        <v>144</v>
      </c>
      <c r="S57" s="26"/>
      <c r="T57" s="21"/>
      <c r="U57" s="26"/>
      <c r="V57" s="21">
        <f>S57*N57+U57*O57*N57</f>
        <v>0</v>
      </c>
      <c r="W57" s="22">
        <f>S57*D57+U57*E57</f>
        <v>0</v>
      </c>
      <c r="X57" s="40" t="s">
        <v>831</v>
      </c>
    </row>
    <row r="58" spans="1:24" customHeight="1" ht="75.5">
      <c r="A58" s="21"/>
      <c r="B58" s="21" t="s">
        <v>832</v>
      </c>
      <c r="C58" s="21" t="s">
        <v>833</v>
      </c>
      <c r="D58" s="22">
        <v>315.0</v>
      </c>
      <c r="E58" s="22"/>
      <c r="F58" s="29">
        <v>299.0</v>
      </c>
      <c r="G58" s="29"/>
      <c r="H58" s="32">
        <v>284.05</v>
      </c>
      <c r="I58" s="32"/>
      <c r="J58" s="35">
        <v>275.08</v>
      </c>
      <c r="K58" s="35"/>
      <c r="L58" s="38">
        <v>269.1</v>
      </c>
      <c r="M58" s="38"/>
      <c r="N58" s="23">
        <v>1</v>
      </c>
      <c r="O58" s="23">
        <v>200</v>
      </c>
      <c r="P58" s="21">
        <v>151</v>
      </c>
      <c r="Q58" s="23"/>
      <c r="R58" s="21">
        <v>145</v>
      </c>
      <c r="S58" s="26"/>
      <c r="T58" s="21"/>
      <c r="U58" s="26"/>
      <c r="V58" s="21">
        <f>S58*N58+U58*O58*N58</f>
        <v>0</v>
      </c>
      <c r="W58" s="22">
        <f>S58*D58+U58*E58</f>
        <v>0</v>
      </c>
      <c r="X58" s="40" t="s">
        <v>834</v>
      </c>
    </row>
    <row r="59" spans="1:24" customHeight="1" ht="75.5">
      <c r="A59" s="21"/>
      <c r="B59" s="21" t="s">
        <v>835</v>
      </c>
      <c r="C59" s="21" t="s">
        <v>836</v>
      </c>
      <c r="D59" s="22">
        <v>315.0</v>
      </c>
      <c r="E59" s="22"/>
      <c r="F59" s="29">
        <v>299.0</v>
      </c>
      <c r="G59" s="29"/>
      <c r="H59" s="32">
        <v>284.05</v>
      </c>
      <c r="I59" s="32"/>
      <c r="J59" s="35">
        <v>275.08</v>
      </c>
      <c r="K59" s="35"/>
      <c r="L59" s="38">
        <v>269.1</v>
      </c>
      <c r="M59" s="38"/>
      <c r="N59" s="23">
        <v>1</v>
      </c>
      <c r="O59" s="23">
        <v>200</v>
      </c>
      <c r="P59" s="21">
        <v>151</v>
      </c>
      <c r="Q59" s="23"/>
      <c r="R59" s="21">
        <v>147</v>
      </c>
      <c r="S59" s="26"/>
      <c r="T59" s="21"/>
      <c r="U59" s="26"/>
      <c r="V59" s="21">
        <f>S59*N59+U59*O59*N59</f>
        <v>0</v>
      </c>
      <c r="W59" s="22">
        <f>S59*D59+U59*E59</f>
        <v>0</v>
      </c>
      <c r="X59" s="40" t="s">
        <v>837</v>
      </c>
    </row>
    <row r="60" spans="1:24" customHeight="1" ht="75.5">
      <c r="A60" s="21"/>
      <c r="B60" s="21" t="s">
        <v>838</v>
      </c>
      <c r="C60" s="21" t="s">
        <v>839</v>
      </c>
      <c r="D60" s="22">
        <v>315.0</v>
      </c>
      <c r="E60" s="22"/>
      <c r="F60" s="29">
        <v>299.0</v>
      </c>
      <c r="G60" s="29"/>
      <c r="H60" s="32">
        <v>284.05</v>
      </c>
      <c r="I60" s="32"/>
      <c r="J60" s="35">
        <v>275.08</v>
      </c>
      <c r="K60" s="35"/>
      <c r="L60" s="38">
        <v>269.1</v>
      </c>
      <c r="M60" s="38"/>
      <c r="N60" s="23">
        <v>1</v>
      </c>
      <c r="O60" s="23">
        <v>200</v>
      </c>
      <c r="P60" s="21">
        <v>151</v>
      </c>
      <c r="Q60" s="23"/>
      <c r="R60" s="21">
        <v>144</v>
      </c>
      <c r="S60" s="26"/>
      <c r="T60" s="21"/>
      <c r="U60" s="26"/>
      <c r="V60" s="21">
        <f>S60*N60+U60*O60*N60</f>
        <v>0</v>
      </c>
      <c r="W60" s="22">
        <f>S60*D60+U60*E60</f>
        <v>0</v>
      </c>
      <c r="X60" s="40" t="s">
        <v>840</v>
      </c>
    </row>
    <row r="61" spans="1:24" customHeight="1" ht="75.5">
      <c r="A61" s="21"/>
      <c r="B61" s="21" t="s">
        <v>841</v>
      </c>
      <c r="C61" s="21" t="s">
        <v>842</v>
      </c>
      <c r="D61" s="22">
        <v>315.0</v>
      </c>
      <c r="E61" s="22"/>
      <c r="F61" s="29">
        <v>299.0</v>
      </c>
      <c r="G61" s="29"/>
      <c r="H61" s="32">
        <v>284.05</v>
      </c>
      <c r="I61" s="32"/>
      <c r="J61" s="35">
        <v>275.08</v>
      </c>
      <c r="K61" s="35"/>
      <c r="L61" s="38">
        <v>269.1</v>
      </c>
      <c r="M61" s="38"/>
      <c r="N61" s="23">
        <v>1</v>
      </c>
      <c r="O61" s="23">
        <v>200</v>
      </c>
      <c r="P61" s="21">
        <v>151</v>
      </c>
      <c r="Q61" s="23"/>
      <c r="R61" s="21">
        <v>132</v>
      </c>
      <c r="S61" s="26"/>
      <c r="T61" s="21"/>
      <c r="U61" s="26"/>
      <c r="V61" s="21">
        <f>S61*N61+U61*O61*N61</f>
        <v>0</v>
      </c>
      <c r="W61" s="22">
        <f>S61*D61+U61*E61</f>
        <v>0</v>
      </c>
      <c r="X61" s="40" t="s">
        <v>843</v>
      </c>
    </row>
    <row r="62" spans="1:24" customHeight="1" ht="75.5">
      <c r="A62" s="21"/>
      <c r="B62" s="21" t="s">
        <v>844</v>
      </c>
      <c r="C62" s="21" t="s">
        <v>845</v>
      </c>
      <c r="D62" s="22">
        <v>315.0</v>
      </c>
      <c r="E62" s="22"/>
      <c r="F62" s="29">
        <v>299.0</v>
      </c>
      <c r="G62" s="29"/>
      <c r="H62" s="32">
        <v>284.05</v>
      </c>
      <c r="I62" s="32"/>
      <c r="J62" s="35">
        <v>275.08</v>
      </c>
      <c r="K62" s="35"/>
      <c r="L62" s="38">
        <v>269.1</v>
      </c>
      <c r="M62" s="38"/>
      <c r="N62" s="23">
        <v>1</v>
      </c>
      <c r="O62" s="23">
        <v>200</v>
      </c>
      <c r="P62" s="21">
        <v>151</v>
      </c>
      <c r="Q62" s="23"/>
      <c r="R62" s="21">
        <v>138</v>
      </c>
      <c r="S62" s="26"/>
      <c r="T62" s="21"/>
      <c r="U62" s="26"/>
      <c r="V62" s="21">
        <f>S62*N62+U62*O62*N62</f>
        <v>0</v>
      </c>
      <c r="W62" s="22">
        <f>S62*D62+U62*E62</f>
        <v>0</v>
      </c>
      <c r="X62" s="40" t="s">
        <v>846</v>
      </c>
    </row>
    <row r="63" spans="1:24" customHeight="1" ht="75.5">
      <c r="A63" s="21"/>
      <c r="B63" s="21" t="s">
        <v>847</v>
      </c>
      <c r="C63" s="21" t="s">
        <v>848</v>
      </c>
      <c r="D63" s="22">
        <v>315.0</v>
      </c>
      <c r="E63" s="22"/>
      <c r="F63" s="29">
        <v>299.0</v>
      </c>
      <c r="G63" s="29"/>
      <c r="H63" s="32">
        <v>284.05</v>
      </c>
      <c r="I63" s="32"/>
      <c r="J63" s="35">
        <v>275.08</v>
      </c>
      <c r="K63" s="35"/>
      <c r="L63" s="38">
        <v>269.1</v>
      </c>
      <c r="M63" s="38"/>
      <c r="N63" s="23">
        <v>1</v>
      </c>
      <c r="O63" s="23">
        <v>200</v>
      </c>
      <c r="P63" s="21">
        <v>151</v>
      </c>
      <c r="Q63" s="23"/>
      <c r="R63" s="21">
        <v>128</v>
      </c>
      <c r="S63" s="26"/>
      <c r="T63" s="21"/>
      <c r="U63" s="26"/>
      <c r="V63" s="21">
        <f>S63*N63+U63*O63*N63</f>
        <v>0</v>
      </c>
      <c r="W63" s="22">
        <f>S63*D63+U63*E63</f>
        <v>0</v>
      </c>
      <c r="X63" s="40" t="s">
        <v>849</v>
      </c>
    </row>
    <row r="64" spans="1:24" customHeight="1" ht="75.5">
      <c r="A64" s="21"/>
      <c r="B64" s="21" t="s">
        <v>850</v>
      </c>
      <c r="C64" s="21" t="s">
        <v>851</v>
      </c>
      <c r="D64" s="22">
        <v>315.0</v>
      </c>
      <c r="E64" s="22"/>
      <c r="F64" s="29">
        <v>299.0</v>
      </c>
      <c r="G64" s="29"/>
      <c r="H64" s="32">
        <v>284.05</v>
      </c>
      <c r="I64" s="32"/>
      <c r="J64" s="35">
        <v>275.08</v>
      </c>
      <c r="K64" s="35"/>
      <c r="L64" s="38">
        <v>269.1</v>
      </c>
      <c r="M64" s="38"/>
      <c r="N64" s="23">
        <v>1</v>
      </c>
      <c r="O64" s="23">
        <v>200</v>
      </c>
      <c r="P64" s="21">
        <v>151</v>
      </c>
      <c r="Q64" s="23"/>
      <c r="R64" s="21">
        <v>119</v>
      </c>
      <c r="S64" s="26"/>
      <c r="T64" s="21"/>
      <c r="U64" s="26"/>
      <c r="V64" s="21">
        <f>S64*N64+U64*O64*N64</f>
        <v>0</v>
      </c>
      <c r="W64" s="22">
        <f>S64*D64+U64*E64</f>
        <v>0</v>
      </c>
      <c r="X64" s="40" t="s">
        <v>852</v>
      </c>
    </row>
    <row r="65" spans="1:24" customHeight="1" ht="75.5">
      <c r="A65" s="21"/>
      <c r="B65" s="21" t="s">
        <v>853</v>
      </c>
      <c r="C65" s="21" t="s">
        <v>854</v>
      </c>
      <c r="D65" s="22">
        <v>315.0</v>
      </c>
      <c r="E65" s="22"/>
      <c r="F65" s="29">
        <v>299.0</v>
      </c>
      <c r="G65" s="29"/>
      <c r="H65" s="32">
        <v>284.05</v>
      </c>
      <c r="I65" s="32"/>
      <c r="J65" s="35">
        <v>275.08</v>
      </c>
      <c r="K65" s="35"/>
      <c r="L65" s="38">
        <v>269.1</v>
      </c>
      <c r="M65" s="38"/>
      <c r="N65" s="23">
        <v>1</v>
      </c>
      <c r="O65" s="23">
        <v>200</v>
      </c>
      <c r="P65" s="21">
        <v>151</v>
      </c>
      <c r="Q65" s="23"/>
      <c r="R65" s="21">
        <v>157</v>
      </c>
      <c r="S65" s="26"/>
      <c r="T65" s="21"/>
      <c r="U65" s="26"/>
      <c r="V65" s="21">
        <f>S65*N65+U65*O65*N65</f>
        <v>0</v>
      </c>
      <c r="W65" s="22">
        <f>S65*D65+U65*E65</f>
        <v>0</v>
      </c>
      <c r="X65" s="40" t="s">
        <v>855</v>
      </c>
    </row>
    <row r="66" spans="1:24" customHeight="1" ht="75.5">
      <c r="A66" s="21"/>
      <c r="B66" s="21" t="s">
        <v>856</v>
      </c>
      <c r="C66" s="21" t="s">
        <v>845</v>
      </c>
      <c r="D66" s="22">
        <v>315.0</v>
      </c>
      <c r="E66" s="22"/>
      <c r="F66" s="29">
        <v>299.0</v>
      </c>
      <c r="G66" s="29"/>
      <c r="H66" s="32">
        <v>284.05</v>
      </c>
      <c r="I66" s="32"/>
      <c r="J66" s="35">
        <v>275.08</v>
      </c>
      <c r="K66" s="35"/>
      <c r="L66" s="38">
        <v>269.1</v>
      </c>
      <c r="M66" s="38"/>
      <c r="N66" s="23">
        <v>1</v>
      </c>
      <c r="O66" s="23">
        <v>200</v>
      </c>
      <c r="P66" s="21">
        <v>151</v>
      </c>
      <c r="Q66" s="23"/>
      <c r="R66" s="21">
        <v>157</v>
      </c>
      <c r="S66" s="26"/>
      <c r="T66" s="21"/>
      <c r="U66" s="26"/>
      <c r="V66" s="21">
        <f>S66*N66+U66*O66*N66</f>
        <v>0</v>
      </c>
      <c r="W66" s="22">
        <f>S66*D66+U66*E66</f>
        <v>0</v>
      </c>
      <c r="X66" s="40" t="s">
        <v>857</v>
      </c>
    </row>
    <row r="67" spans="1:24" customHeight="1" ht="75.5">
      <c r="A67" s="21"/>
      <c r="B67" s="21" t="s">
        <v>858</v>
      </c>
      <c r="C67" s="21" t="s">
        <v>859</v>
      </c>
      <c r="D67" s="22">
        <v>441.0</v>
      </c>
      <c r="E67" s="22"/>
      <c r="F67" s="29">
        <v>419.0</v>
      </c>
      <c r="G67" s="29"/>
      <c r="H67" s="32">
        <v>398.05</v>
      </c>
      <c r="I67" s="32"/>
      <c r="J67" s="35">
        <v>385.48</v>
      </c>
      <c r="K67" s="35"/>
      <c r="L67" s="38">
        <v>377.1</v>
      </c>
      <c r="M67" s="38"/>
      <c r="N67" s="23">
        <v>1</v>
      </c>
      <c r="O67" s="23">
        <v>200</v>
      </c>
      <c r="P67" s="21">
        <v>152</v>
      </c>
      <c r="Q67" s="23"/>
      <c r="R67" s="21">
        <v>147</v>
      </c>
      <c r="S67" s="26"/>
      <c r="T67" s="21"/>
      <c r="U67" s="26"/>
      <c r="V67" s="21">
        <f>S67*N67+U67*O67*N67</f>
        <v>0</v>
      </c>
      <c r="W67" s="22">
        <f>S67*D67+U67*E67</f>
        <v>0</v>
      </c>
      <c r="X67" s="40" t="s">
        <v>860</v>
      </c>
    </row>
    <row r="68" spans="1:24" customHeight="1" ht="75.5">
      <c r="A68" s="21"/>
      <c r="B68" s="21" t="s">
        <v>861</v>
      </c>
      <c r="C68" s="21" t="s">
        <v>862</v>
      </c>
      <c r="D68" s="22">
        <v>315.0</v>
      </c>
      <c r="E68" s="22"/>
      <c r="F68" s="29">
        <v>299.0</v>
      </c>
      <c r="G68" s="29"/>
      <c r="H68" s="32">
        <v>284.05</v>
      </c>
      <c r="I68" s="32"/>
      <c r="J68" s="35">
        <v>275.08</v>
      </c>
      <c r="K68" s="35"/>
      <c r="L68" s="38">
        <v>269.1</v>
      </c>
      <c r="M68" s="38"/>
      <c r="N68" s="23">
        <v>1</v>
      </c>
      <c r="O68" s="23">
        <v>200</v>
      </c>
      <c r="P68" s="21">
        <v>151</v>
      </c>
      <c r="Q68" s="23"/>
      <c r="R68" s="21">
        <v>343</v>
      </c>
      <c r="S68" s="26"/>
      <c r="T68" s="21"/>
      <c r="U68" s="26"/>
      <c r="V68" s="21">
        <f>S68*N68+U68*O68*N68</f>
        <v>0</v>
      </c>
      <c r="W68" s="22">
        <f>S68*D68+U68*E68</f>
        <v>0</v>
      </c>
      <c r="X68" s="40" t="s">
        <v>863</v>
      </c>
    </row>
    <row r="69" spans="1:24" customHeight="1" ht="75.5">
      <c r="A69" s="21"/>
      <c r="B69" s="21" t="s">
        <v>864</v>
      </c>
      <c r="C69" s="21" t="s">
        <v>865</v>
      </c>
      <c r="D69" s="22">
        <v>714.0</v>
      </c>
      <c r="E69" s="22"/>
      <c r="F69" s="29">
        <v>33.9</v>
      </c>
      <c r="G69" s="29"/>
      <c r="H69" s="32">
        <v>32.21</v>
      </c>
      <c r="I69" s="32"/>
      <c r="J69" s="35">
        <v>31.19</v>
      </c>
      <c r="K69" s="35"/>
      <c r="L69" s="38">
        <v>30.51</v>
      </c>
      <c r="M69" s="38"/>
      <c r="N69" s="23">
        <v>20</v>
      </c>
      <c r="O69" s="23">
        <v>100</v>
      </c>
      <c r="P69" s="21">
        <v>390</v>
      </c>
      <c r="Q69" s="23"/>
      <c r="R69" s="21">
        <v>17</v>
      </c>
      <c r="S69" s="26"/>
      <c r="T69" s="21"/>
      <c r="U69" s="26"/>
      <c r="V69" s="21">
        <f>S69*N69+U69*O69*N69</f>
        <v>0</v>
      </c>
      <c r="W69" s="22">
        <f>S69*D69+U69*E69</f>
        <v>0</v>
      </c>
      <c r="X69" s="40" t="s">
        <v>866</v>
      </c>
    </row>
    <row r="70" spans="1:24" customHeight="1" ht="75.5">
      <c r="A70" s="21"/>
      <c r="B70" s="21" t="s">
        <v>867</v>
      </c>
      <c r="C70" s="21" t="s">
        <v>868</v>
      </c>
      <c r="D70" s="22">
        <v>357.0</v>
      </c>
      <c r="E70" s="22"/>
      <c r="F70" s="29">
        <v>28.25</v>
      </c>
      <c r="G70" s="29"/>
      <c r="H70" s="32">
        <v>26.84</v>
      </c>
      <c r="I70" s="32"/>
      <c r="J70" s="35">
        <v>25.99</v>
      </c>
      <c r="K70" s="35"/>
      <c r="L70" s="38">
        <v>25.43</v>
      </c>
      <c r="M70" s="38"/>
      <c r="N70" s="23">
        <v>12</v>
      </c>
      <c r="O70" s="23">
        <v>144</v>
      </c>
      <c r="P70" s="21">
        <v>2165</v>
      </c>
      <c r="Q70" s="23"/>
      <c r="R70" s="21">
        <v>99</v>
      </c>
      <c r="S70" s="26"/>
      <c r="T70" s="21"/>
      <c r="U70" s="26"/>
      <c r="V70" s="21">
        <f>S70*N70+U70*O70*N70</f>
        <v>0</v>
      </c>
      <c r="W70" s="22">
        <f>S70*D70+U70*E70</f>
        <v>0</v>
      </c>
      <c r="X70" s="40" t="s">
        <v>869</v>
      </c>
    </row>
    <row r="71" spans="1:24" customHeight="1" ht="75.5">
      <c r="A71" s="21"/>
      <c r="B71" s="21" t="s">
        <v>870</v>
      </c>
      <c r="C71" s="21" t="s">
        <v>871</v>
      </c>
      <c r="D71" s="22">
        <v>315.0</v>
      </c>
      <c r="E71" s="22"/>
      <c r="F71" s="29">
        <v>24.92</v>
      </c>
      <c r="G71" s="29"/>
      <c r="H71" s="32">
        <v>23.67</v>
      </c>
      <c r="I71" s="32"/>
      <c r="J71" s="35">
        <v>22.93</v>
      </c>
      <c r="K71" s="35"/>
      <c r="L71" s="38">
        <v>22.43</v>
      </c>
      <c r="M71" s="38"/>
      <c r="N71" s="23">
        <v>12</v>
      </c>
      <c r="O71" s="23">
        <v>144</v>
      </c>
      <c r="P71" s="21">
        <v>1643</v>
      </c>
      <c r="Q71" s="23"/>
      <c r="R71" s="21">
        <v>91</v>
      </c>
      <c r="S71" s="26"/>
      <c r="T71" s="21"/>
      <c r="U71" s="26"/>
      <c r="V71" s="21">
        <f>S71*N71+U71*O71*N71</f>
        <v>0</v>
      </c>
      <c r="W71" s="22">
        <f>S71*D71+U71*E71</f>
        <v>0</v>
      </c>
      <c r="X71" s="40" t="s">
        <v>872</v>
      </c>
    </row>
    <row r="72" spans="1:24" customHeight="1" ht="75.5">
      <c r="A72" s="21"/>
      <c r="B72" s="21" t="s">
        <v>873</v>
      </c>
      <c r="C72" s="21" t="s">
        <v>874</v>
      </c>
      <c r="D72" s="22">
        <v>315.0</v>
      </c>
      <c r="E72" s="22"/>
      <c r="F72" s="29">
        <v>24.92</v>
      </c>
      <c r="G72" s="29"/>
      <c r="H72" s="32">
        <v>23.67</v>
      </c>
      <c r="I72" s="32"/>
      <c r="J72" s="35">
        <v>22.93</v>
      </c>
      <c r="K72" s="35"/>
      <c r="L72" s="38">
        <v>22.43</v>
      </c>
      <c r="M72" s="38"/>
      <c r="N72" s="23">
        <v>12</v>
      </c>
      <c r="O72" s="23">
        <v>144</v>
      </c>
      <c r="P72" s="21">
        <v>2220</v>
      </c>
      <c r="Q72" s="23"/>
      <c r="R72" s="21">
        <v>90</v>
      </c>
      <c r="S72" s="26"/>
      <c r="T72" s="21"/>
      <c r="U72" s="26"/>
      <c r="V72" s="21">
        <f>S72*N72+U72*O72*N72</f>
        <v>0</v>
      </c>
      <c r="W72" s="22">
        <f>S72*D72+U72*E72</f>
        <v>0</v>
      </c>
      <c r="X72" s="40" t="s">
        <v>875</v>
      </c>
    </row>
    <row r="73" spans="1:24" customHeight="1" ht="75.5">
      <c r="A73" s="21"/>
      <c r="B73" s="21" t="s">
        <v>876</v>
      </c>
      <c r="C73" s="21" t="s">
        <v>877</v>
      </c>
      <c r="D73" s="22">
        <v>1344.0</v>
      </c>
      <c r="E73" s="22"/>
      <c r="F73" s="29">
        <v>26.6</v>
      </c>
      <c r="G73" s="29"/>
      <c r="H73" s="32">
        <v>25.27</v>
      </c>
      <c r="I73" s="32"/>
      <c r="J73" s="35">
        <v>24.47</v>
      </c>
      <c r="K73" s="35"/>
      <c r="L73" s="38">
        <v>23.94</v>
      </c>
      <c r="M73" s="38"/>
      <c r="N73" s="23">
        <v>48</v>
      </c>
      <c r="O73" s="23">
        <v>36</v>
      </c>
      <c r="P73" s="21"/>
      <c r="Q73" s="23"/>
      <c r="R73" s="21">
        <v>21</v>
      </c>
      <c r="S73" s="26"/>
      <c r="T73" s="21"/>
      <c r="U73" s="26"/>
      <c r="V73" s="21">
        <f>S73*N73+U73*O73*N73</f>
        <v>0</v>
      </c>
      <c r="W73" s="22">
        <f>S73*D73+U73*E73</f>
        <v>0</v>
      </c>
      <c r="X73" s="40" t="s">
        <v>878</v>
      </c>
    </row>
    <row r="74" spans="1:24" customHeight="1" ht="75.5">
      <c r="A74" s="21"/>
      <c r="B74" s="21" t="s">
        <v>879</v>
      </c>
      <c r="C74" s="21" t="s">
        <v>880</v>
      </c>
      <c r="D74" s="22">
        <v>441.0</v>
      </c>
      <c r="E74" s="22"/>
      <c r="F74" s="29">
        <v>419.0</v>
      </c>
      <c r="G74" s="29"/>
      <c r="H74" s="32">
        <v>398.05</v>
      </c>
      <c r="I74" s="32"/>
      <c r="J74" s="35">
        <v>385.48</v>
      </c>
      <c r="K74" s="35"/>
      <c r="L74" s="38">
        <v>377.1</v>
      </c>
      <c r="M74" s="38"/>
      <c r="N74" s="23">
        <v>1</v>
      </c>
      <c r="O74" s="23">
        <v>60</v>
      </c>
      <c r="P74" s="21">
        <v>303</v>
      </c>
      <c r="Q74" s="23"/>
      <c r="R74" s="21">
        <v>44</v>
      </c>
      <c r="S74" s="26"/>
      <c r="T74" s="21"/>
      <c r="U74" s="26"/>
      <c r="V74" s="21">
        <f>S74*N74+U74*O74*N74</f>
        <v>0</v>
      </c>
      <c r="W74" s="22">
        <f>S74*D74+U74*E74</f>
        <v>0</v>
      </c>
      <c r="X74" s="40" t="s">
        <v>881</v>
      </c>
    </row>
    <row r="75" spans="1:24" customHeight="1" ht="75.5">
      <c r="A75" s="21"/>
      <c r="B75" s="21" t="s">
        <v>882</v>
      </c>
      <c r="C75" s="21" t="s">
        <v>883</v>
      </c>
      <c r="D75" s="22">
        <v>294.0</v>
      </c>
      <c r="E75" s="22"/>
      <c r="F75" s="29">
        <v>294.0</v>
      </c>
      <c r="G75" s="29"/>
      <c r="H75" s="32">
        <v>279.3</v>
      </c>
      <c r="I75" s="32"/>
      <c r="J75" s="35">
        <v>270.48</v>
      </c>
      <c r="K75" s="35"/>
      <c r="L75" s="38">
        <v>264.6</v>
      </c>
      <c r="M75" s="38"/>
      <c r="N75" s="23">
        <v>1</v>
      </c>
      <c r="O75" s="23">
        <v>48</v>
      </c>
      <c r="P75" s="21">
        <v>231</v>
      </c>
      <c r="Q75" s="23"/>
      <c r="R75" s="21">
        <v>74</v>
      </c>
      <c r="S75" s="26"/>
      <c r="T75" s="21"/>
      <c r="U75" s="26"/>
      <c r="V75" s="21">
        <f>S75*N75+U75*O75*N75</f>
        <v>0</v>
      </c>
      <c r="W75" s="22">
        <f>S75*D75+U75*E75</f>
        <v>0</v>
      </c>
      <c r="X75" s="40" t="s">
        <v>884</v>
      </c>
    </row>
    <row r="76" spans="1:24" customHeight="1" ht="75.5">
      <c r="A76" s="21"/>
      <c r="B76" s="21" t="s">
        <v>885</v>
      </c>
      <c r="C76" s="21" t="s">
        <v>886</v>
      </c>
      <c r="D76" s="22">
        <v>336.0</v>
      </c>
      <c r="E76" s="22"/>
      <c r="F76" s="29">
        <v>336.0</v>
      </c>
      <c r="G76" s="29"/>
      <c r="H76" s="32">
        <v>319.2</v>
      </c>
      <c r="I76" s="32"/>
      <c r="J76" s="35">
        <v>309.12</v>
      </c>
      <c r="K76" s="35"/>
      <c r="L76" s="38">
        <v>302.4</v>
      </c>
      <c r="M76" s="38"/>
      <c r="N76" s="23">
        <v>1</v>
      </c>
      <c r="O76" s="23">
        <v>100</v>
      </c>
      <c r="P76" s="21">
        <v>219</v>
      </c>
      <c r="Q76" s="23"/>
      <c r="R76" s="21">
        <v>77</v>
      </c>
      <c r="S76" s="26"/>
      <c r="T76" s="21"/>
      <c r="U76" s="26"/>
      <c r="V76" s="21">
        <f>S76*N76+U76*O76*N76</f>
        <v>0</v>
      </c>
      <c r="W76" s="22">
        <f>S76*D76+U76*E76</f>
        <v>0</v>
      </c>
      <c r="X76" s="40" t="s">
        <v>887</v>
      </c>
    </row>
    <row r="77" spans="1:24" customHeight="1" ht="75.5">
      <c r="A77" s="21"/>
      <c r="B77" s="21" t="s">
        <v>888</v>
      </c>
      <c r="C77" s="21" t="s">
        <v>889</v>
      </c>
      <c r="D77" s="22">
        <v>1533.0</v>
      </c>
      <c r="E77" s="22"/>
      <c r="F77" s="29">
        <v>31.94</v>
      </c>
      <c r="G77" s="29"/>
      <c r="H77" s="32">
        <v>30.34</v>
      </c>
      <c r="I77" s="32"/>
      <c r="J77" s="35">
        <v>29.38</v>
      </c>
      <c r="K77" s="35"/>
      <c r="L77" s="38">
        <v>28.75</v>
      </c>
      <c r="M77" s="38"/>
      <c r="N77" s="23">
        <v>48</v>
      </c>
      <c r="O77" s="23">
        <v>1728</v>
      </c>
      <c r="P77" s="21">
        <v>868</v>
      </c>
      <c r="Q77" s="23"/>
      <c r="R77" s="21">
        <v>3</v>
      </c>
      <c r="S77" s="26"/>
      <c r="T77" s="21"/>
      <c r="U77" s="26"/>
      <c r="V77" s="21">
        <f>S77*N77+U77*O77*N77</f>
        <v>0</v>
      </c>
      <c r="W77" s="22">
        <f>S77*D77+U77*E77</f>
        <v>0</v>
      </c>
      <c r="X77" s="40" t="s">
        <v>890</v>
      </c>
    </row>
    <row r="78" spans="1:24" customHeight="1" ht="75.5">
      <c r="A78" s="21"/>
      <c r="B78" s="21" t="s">
        <v>891</v>
      </c>
      <c r="C78" s="21" t="s">
        <v>892</v>
      </c>
      <c r="D78" s="22">
        <v>1533.0</v>
      </c>
      <c r="E78" s="22"/>
      <c r="F78" s="29">
        <v>31.94</v>
      </c>
      <c r="G78" s="29"/>
      <c r="H78" s="32">
        <v>30.34</v>
      </c>
      <c r="I78" s="32"/>
      <c r="J78" s="35">
        <v>29.38</v>
      </c>
      <c r="K78" s="35"/>
      <c r="L78" s="38">
        <v>28.75</v>
      </c>
      <c r="M78" s="38"/>
      <c r="N78" s="23">
        <v>48</v>
      </c>
      <c r="O78" s="23">
        <v>1728</v>
      </c>
      <c r="P78" s="21">
        <v>686</v>
      </c>
      <c r="Q78" s="23"/>
      <c r="R78" s="21">
        <v>7</v>
      </c>
      <c r="S78" s="26"/>
      <c r="T78" s="21"/>
      <c r="U78" s="26"/>
      <c r="V78" s="21">
        <f>S78*N78+U78*O78*N78</f>
        <v>0</v>
      </c>
      <c r="W78" s="22">
        <f>S78*D78+U78*E78</f>
        <v>0</v>
      </c>
      <c r="X78" s="40" t="s">
        <v>893</v>
      </c>
    </row>
    <row r="79" spans="1:24" customHeight="1" ht="75.5">
      <c r="A79" s="21"/>
      <c r="B79" s="21" t="s">
        <v>894</v>
      </c>
      <c r="C79" s="21" t="s">
        <v>895</v>
      </c>
      <c r="D79" s="22">
        <v>1533.0</v>
      </c>
      <c r="E79" s="22"/>
      <c r="F79" s="29">
        <v>31.94</v>
      </c>
      <c r="G79" s="29"/>
      <c r="H79" s="32">
        <v>30.34</v>
      </c>
      <c r="I79" s="32"/>
      <c r="J79" s="35">
        <v>29.38</v>
      </c>
      <c r="K79" s="35"/>
      <c r="L79" s="38">
        <v>28.75</v>
      </c>
      <c r="M79" s="38"/>
      <c r="N79" s="23">
        <v>48</v>
      </c>
      <c r="O79" s="23">
        <v>1728</v>
      </c>
      <c r="P79" s="21">
        <v>868</v>
      </c>
      <c r="Q79" s="23"/>
      <c r="R79" s="21">
        <v>18</v>
      </c>
      <c r="S79" s="26"/>
      <c r="T79" s="21"/>
      <c r="U79" s="26"/>
      <c r="V79" s="21">
        <f>S79*N79+U79*O79*N79</f>
        <v>0</v>
      </c>
      <c r="W79" s="22">
        <f>S79*D79+U79*E79</f>
        <v>0</v>
      </c>
      <c r="X79" s="40" t="s">
        <v>896</v>
      </c>
    </row>
    <row r="80" spans="1:24" customHeight="1" ht="75.5">
      <c r="A80" s="21"/>
      <c r="B80" s="21" t="s">
        <v>897</v>
      </c>
      <c r="C80" s="21" t="s">
        <v>898</v>
      </c>
      <c r="D80" s="22">
        <v>1533.0</v>
      </c>
      <c r="E80" s="22"/>
      <c r="F80" s="29">
        <v>31.94</v>
      </c>
      <c r="G80" s="29"/>
      <c r="H80" s="32">
        <v>30.34</v>
      </c>
      <c r="I80" s="32"/>
      <c r="J80" s="35">
        <v>29.38</v>
      </c>
      <c r="K80" s="35"/>
      <c r="L80" s="38">
        <v>28.75</v>
      </c>
      <c r="M80" s="38"/>
      <c r="N80" s="23">
        <v>48</v>
      </c>
      <c r="O80" s="23">
        <v>1728</v>
      </c>
      <c r="P80" s="21">
        <v>868</v>
      </c>
      <c r="Q80" s="23"/>
      <c r="R80" s="21">
        <v>13</v>
      </c>
      <c r="S80" s="26"/>
      <c r="T80" s="21"/>
      <c r="U80" s="26"/>
      <c r="V80" s="21">
        <f>S80*N80+U80*O80*N80</f>
        <v>0</v>
      </c>
      <c r="W80" s="22">
        <f>S80*D80+U80*E80</f>
        <v>0</v>
      </c>
      <c r="X80" s="40" t="s">
        <v>899</v>
      </c>
    </row>
    <row r="81" spans="1:24" customHeight="1" ht="75.5">
      <c r="A81" s="21"/>
      <c r="B81" s="21" t="s">
        <v>900</v>
      </c>
      <c r="C81" s="21" t="s">
        <v>883</v>
      </c>
      <c r="D81" s="22">
        <v>294.0</v>
      </c>
      <c r="E81" s="22"/>
      <c r="F81" s="29">
        <v>294.0</v>
      </c>
      <c r="G81" s="29"/>
      <c r="H81" s="32">
        <v>279.3</v>
      </c>
      <c r="I81" s="32"/>
      <c r="J81" s="35">
        <v>270.48</v>
      </c>
      <c r="K81" s="35"/>
      <c r="L81" s="38">
        <v>264.6</v>
      </c>
      <c r="M81" s="38"/>
      <c r="N81" s="23">
        <v>1</v>
      </c>
      <c r="O81" s="23">
        <v>48</v>
      </c>
      <c r="P81" s="21">
        <v>231</v>
      </c>
      <c r="Q81" s="23"/>
      <c r="R81" s="21">
        <v>32</v>
      </c>
      <c r="S81" s="26"/>
      <c r="T81" s="21"/>
      <c r="U81" s="26"/>
      <c r="V81" s="21">
        <f>S81*N81+U81*O81*N81</f>
        <v>0</v>
      </c>
      <c r="W81" s="22">
        <f>S81*D81+U81*E81</f>
        <v>0</v>
      </c>
      <c r="X81" s="40" t="s">
        <v>884</v>
      </c>
    </row>
    <row r="82" spans="1:24" customHeight="1" ht="75.5">
      <c r="A82" s="21"/>
      <c r="B82" s="21" t="s">
        <v>901</v>
      </c>
      <c r="C82" s="21" t="s">
        <v>902</v>
      </c>
      <c r="D82" s="22">
        <v>294.0</v>
      </c>
      <c r="E82" s="22"/>
      <c r="F82" s="29">
        <v>294.0</v>
      </c>
      <c r="G82" s="29"/>
      <c r="H82" s="32">
        <v>279.3</v>
      </c>
      <c r="I82" s="32"/>
      <c r="J82" s="35">
        <v>270.48</v>
      </c>
      <c r="K82" s="35"/>
      <c r="L82" s="38">
        <v>264.6</v>
      </c>
      <c r="M82" s="38"/>
      <c r="N82" s="23">
        <v>1</v>
      </c>
      <c r="O82" s="23">
        <v>80</v>
      </c>
      <c r="P82" s="21">
        <v>160</v>
      </c>
      <c r="Q82" s="23"/>
      <c r="R82" s="21">
        <v>138</v>
      </c>
      <c r="S82" s="26"/>
      <c r="T82" s="21"/>
      <c r="U82" s="26"/>
      <c r="V82" s="21">
        <f>S82*N82+U82*O82*N82</f>
        <v>0</v>
      </c>
      <c r="W82" s="22">
        <f>S82*D82+U82*E82</f>
        <v>0</v>
      </c>
      <c r="X82" s="40" t="s">
        <v>903</v>
      </c>
    </row>
    <row r="83" spans="1:24" customHeight="1" ht="75.5">
      <c r="A83" s="21"/>
      <c r="B83" s="21" t="s">
        <v>904</v>
      </c>
      <c r="C83" s="21" t="s">
        <v>905</v>
      </c>
      <c r="D83" s="22">
        <v>252.0</v>
      </c>
      <c r="E83" s="22"/>
      <c r="F83" s="29">
        <v>252.0</v>
      </c>
      <c r="G83" s="29"/>
      <c r="H83" s="32">
        <v>239.4</v>
      </c>
      <c r="I83" s="32"/>
      <c r="J83" s="35">
        <v>231.84</v>
      </c>
      <c r="K83" s="35"/>
      <c r="L83" s="38">
        <v>226.8</v>
      </c>
      <c r="M83" s="38"/>
      <c r="N83" s="23">
        <v>1</v>
      </c>
      <c r="O83" s="23">
        <v>60</v>
      </c>
      <c r="P83" s="21">
        <v>210</v>
      </c>
      <c r="Q83" s="23"/>
      <c r="R83" s="21">
        <v>151</v>
      </c>
      <c r="S83" s="26"/>
      <c r="T83" s="21"/>
      <c r="U83" s="26"/>
      <c r="V83" s="21">
        <f>S83*N83+U83*O83*N83</f>
        <v>0</v>
      </c>
      <c r="W83" s="22">
        <f>S83*D83+U83*E83</f>
        <v>0</v>
      </c>
      <c r="X83" s="40" t="s">
        <v>906</v>
      </c>
    </row>
    <row r="84" spans="1:24" customHeight="1" ht="75.5">
      <c r="A84" s="21"/>
      <c r="B84" s="21" t="s">
        <v>907</v>
      </c>
      <c r="C84" s="21" t="s">
        <v>908</v>
      </c>
      <c r="D84" s="22">
        <v>168.0</v>
      </c>
      <c r="E84" s="22"/>
      <c r="F84" s="29">
        <v>168.0</v>
      </c>
      <c r="G84" s="29"/>
      <c r="H84" s="32">
        <v>159.6</v>
      </c>
      <c r="I84" s="32"/>
      <c r="J84" s="35">
        <v>154.56</v>
      </c>
      <c r="K84" s="35"/>
      <c r="L84" s="38">
        <v>151.2</v>
      </c>
      <c r="M84" s="38"/>
      <c r="N84" s="23">
        <v>1</v>
      </c>
      <c r="O84" s="23">
        <v>72</v>
      </c>
      <c r="P84" s="21">
        <v>119</v>
      </c>
      <c r="Q84" s="23"/>
      <c r="R84" s="21">
        <v>133</v>
      </c>
      <c r="S84" s="26"/>
      <c r="T84" s="21"/>
      <c r="U84" s="26"/>
      <c r="V84" s="21">
        <f>S84*N84+U84*O84*N84</f>
        <v>0</v>
      </c>
      <c r="W84" s="22">
        <f>S84*D84+U84*E84</f>
        <v>0</v>
      </c>
      <c r="X84" s="40" t="s">
        <v>909</v>
      </c>
    </row>
    <row r="85" spans="1:24" customHeight="1" ht="75.5">
      <c r="A85" s="21"/>
      <c r="B85" s="21" t="s">
        <v>910</v>
      </c>
      <c r="C85" s="21" t="s">
        <v>911</v>
      </c>
      <c r="D85" s="22">
        <v>294.0</v>
      </c>
      <c r="E85" s="22"/>
      <c r="F85" s="29">
        <v>294.0</v>
      </c>
      <c r="G85" s="29"/>
      <c r="H85" s="32">
        <v>279.3</v>
      </c>
      <c r="I85" s="32"/>
      <c r="J85" s="35">
        <v>270.48</v>
      </c>
      <c r="K85" s="35"/>
      <c r="L85" s="38">
        <v>264.6</v>
      </c>
      <c r="M85" s="38"/>
      <c r="N85" s="23">
        <v>1</v>
      </c>
      <c r="O85" s="23">
        <v>72</v>
      </c>
      <c r="P85" s="21">
        <v>222</v>
      </c>
      <c r="Q85" s="23"/>
      <c r="R85" s="21">
        <v>202</v>
      </c>
      <c r="S85" s="26"/>
      <c r="T85" s="21"/>
      <c r="U85" s="26"/>
      <c r="V85" s="21">
        <f>S85*N85+U85*O85*N85</f>
        <v>0</v>
      </c>
      <c r="W85" s="22">
        <f>S85*D85+U85*E85</f>
        <v>0</v>
      </c>
      <c r="X85" s="40" t="s">
        <v>912</v>
      </c>
    </row>
    <row r="86" spans="1:24" customHeight="1" ht="75.5">
      <c r="A86" s="21"/>
      <c r="B86" s="21" t="s">
        <v>913</v>
      </c>
      <c r="C86" s="21" t="s">
        <v>914</v>
      </c>
      <c r="D86" s="22">
        <v>294.0</v>
      </c>
      <c r="E86" s="22"/>
      <c r="F86" s="29">
        <v>294.0</v>
      </c>
      <c r="G86" s="29"/>
      <c r="H86" s="32">
        <v>279.3</v>
      </c>
      <c r="I86" s="32"/>
      <c r="J86" s="35">
        <v>270.48</v>
      </c>
      <c r="K86" s="35"/>
      <c r="L86" s="38">
        <v>264.6</v>
      </c>
      <c r="M86" s="38"/>
      <c r="N86" s="23">
        <v>1</v>
      </c>
      <c r="O86" s="23">
        <v>80</v>
      </c>
      <c r="P86" s="21">
        <v>163</v>
      </c>
      <c r="Q86" s="23"/>
      <c r="R86" s="21">
        <v>146</v>
      </c>
      <c r="S86" s="26"/>
      <c r="T86" s="21"/>
      <c r="U86" s="26"/>
      <c r="V86" s="21">
        <f>S86*N86+U86*O86*N86</f>
        <v>0</v>
      </c>
      <c r="W86" s="22">
        <f>S86*D86+U86*E86</f>
        <v>0</v>
      </c>
      <c r="X86" s="40" t="s">
        <v>903</v>
      </c>
    </row>
    <row r="87" spans="1:24" customHeight="1" ht="75.5">
      <c r="A87" s="21"/>
      <c r="B87" s="21" t="s">
        <v>915</v>
      </c>
      <c r="C87" s="21" t="s">
        <v>916</v>
      </c>
      <c r="D87" s="22">
        <v>546.0</v>
      </c>
      <c r="E87" s="22"/>
      <c r="F87" s="29">
        <v>546.0</v>
      </c>
      <c r="G87" s="29"/>
      <c r="H87" s="32">
        <v>518.7</v>
      </c>
      <c r="I87" s="32"/>
      <c r="J87" s="35">
        <v>502.32</v>
      </c>
      <c r="K87" s="35"/>
      <c r="L87" s="38">
        <v>491.4</v>
      </c>
      <c r="M87" s="38"/>
      <c r="N87" s="23">
        <v>1</v>
      </c>
      <c r="O87" s="23">
        <v>60</v>
      </c>
      <c r="P87" s="21">
        <v>248</v>
      </c>
      <c r="Q87" s="23"/>
      <c r="R87" s="21">
        <v>49</v>
      </c>
      <c r="S87" s="26"/>
      <c r="T87" s="21"/>
      <c r="U87" s="26"/>
      <c r="V87" s="21">
        <f>S87*N87+U87*O87*N87</f>
        <v>0</v>
      </c>
      <c r="W87" s="22">
        <f>S87*D87+U87*E87</f>
        <v>0</v>
      </c>
      <c r="X87" s="40" t="s">
        <v>917</v>
      </c>
    </row>
    <row r="88" spans="1:24" customHeight="1" ht="75.5">
      <c r="A88" s="21"/>
      <c r="B88" s="21" t="s">
        <v>918</v>
      </c>
      <c r="C88" s="21" t="s">
        <v>919</v>
      </c>
      <c r="D88" s="22">
        <v>357.0</v>
      </c>
      <c r="E88" s="22"/>
      <c r="F88" s="29">
        <v>357.0</v>
      </c>
      <c r="G88" s="29"/>
      <c r="H88" s="32">
        <v>339.15</v>
      </c>
      <c r="I88" s="32"/>
      <c r="J88" s="35">
        <v>328.44</v>
      </c>
      <c r="K88" s="35"/>
      <c r="L88" s="38">
        <v>321.3</v>
      </c>
      <c r="M88" s="38"/>
      <c r="N88" s="23">
        <v>1</v>
      </c>
      <c r="O88" s="23">
        <v>60</v>
      </c>
      <c r="P88" s="21">
        <v>197</v>
      </c>
      <c r="Q88" s="23"/>
      <c r="R88" s="21">
        <v>17</v>
      </c>
      <c r="S88" s="26"/>
      <c r="T88" s="21"/>
      <c r="U88" s="26"/>
      <c r="V88" s="21">
        <f>S88*N88+U88*O88*N88</f>
        <v>0</v>
      </c>
      <c r="W88" s="22">
        <f>S88*D88+U88*E88</f>
        <v>0</v>
      </c>
      <c r="X88" s="40" t="s">
        <v>920</v>
      </c>
    </row>
    <row r="89" spans="1:24" customHeight="1" ht="75.5">
      <c r="A89" s="21"/>
      <c r="B89" s="21" t="s">
        <v>921</v>
      </c>
      <c r="C89" s="21" t="s">
        <v>922</v>
      </c>
      <c r="D89" s="22">
        <v>357.0</v>
      </c>
      <c r="E89" s="22"/>
      <c r="F89" s="29">
        <v>357.0</v>
      </c>
      <c r="G89" s="29"/>
      <c r="H89" s="32">
        <v>339.15</v>
      </c>
      <c r="I89" s="32"/>
      <c r="J89" s="35">
        <v>328.44</v>
      </c>
      <c r="K89" s="35"/>
      <c r="L89" s="38">
        <v>321.3</v>
      </c>
      <c r="M89" s="38"/>
      <c r="N89" s="23">
        <v>1</v>
      </c>
      <c r="O89" s="23">
        <v>84</v>
      </c>
      <c r="P89" s="21">
        <v>184</v>
      </c>
      <c r="Q89" s="23"/>
      <c r="R89" s="21">
        <v>67</v>
      </c>
      <c r="S89" s="26"/>
      <c r="T89" s="21"/>
      <c r="U89" s="26"/>
      <c r="V89" s="21">
        <f>S89*N89+U89*O89*N89</f>
        <v>0</v>
      </c>
      <c r="W89" s="22">
        <f>S89*D89+U89*E89</f>
        <v>0</v>
      </c>
      <c r="X89" s="40" t="s">
        <v>923</v>
      </c>
    </row>
    <row r="90" spans="1:24" customHeight="1" ht="75.5">
      <c r="A90" s="21"/>
      <c r="B90" s="21" t="s">
        <v>924</v>
      </c>
      <c r="C90" s="21" t="s">
        <v>925</v>
      </c>
      <c r="D90" s="22">
        <v>252.0</v>
      </c>
      <c r="E90" s="22"/>
      <c r="F90" s="29">
        <v>252.0</v>
      </c>
      <c r="G90" s="29"/>
      <c r="H90" s="32">
        <v>239.4</v>
      </c>
      <c r="I90" s="32"/>
      <c r="J90" s="35">
        <v>231.84</v>
      </c>
      <c r="K90" s="35"/>
      <c r="L90" s="38">
        <v>226.8</v>
      </c>
      <c r="M90" s="38"/>
      <c r="N90" s="23">
        <v>1</v>
      </c>
      <c r="O90" s="23">
        <v>60</v>
      </c>
      <c r="P90" s="21">
        <v>112</v>
      </c>
      <c r="Q90" s="23"/>
      <c r="R90" s="21">
        <v>109</v>
      </c>
      <c r="S90" s="26"/>
      <c r="T90" s="21"/>
      <c r="U90" s="26"/>
      <c r="V90" s="21">
        <f>S90*N90+U90*O90*N90</f>
        <v>0</v>
      </c>
      <c r="W90" s="22">
        <f>S90*D90+U90*E90</f>
        <v>0</v>
      </c>
      <c r="X90" s="40" t="s">
        <v>926</v>
      </c>
    </row>
    <row r="91" spans="1:24" customHeight="1" ht="75.5">
      <c r="A91" s="21"/>
      <c r="B91" s="21" t="s">
        <v>927</v>
      </c>
      <c r="C91" s="21" t="s">
        <v>928</v>
      </c>
      <c r="D91" s="22">
        <v>420.0</v>
      </c>
      <c r="E91" s="22"/>
      <c r="F91" s="29">
        <v>420.0</v>
      </c>
      <c r="G91" s="29"/>
      <c r="H91" s="32">
        <v>399.0</v>
      </c>
      <c r="I91" s="32"/>
      <c r="J91" s="35">
        <v>386.4</v>
      </c>
      <c r="K91" s="35"/>
      <c r="L91" s="38">
        <v>378.0</v>
      </c>
      <c r="M91" s="38"/>
      <c r="N91" s="23">
        <v>1</v>
      </c>
      <c r="O91" s="23">
        <v>60</v>
      </c>
      <c r="P91" s="21">
        <v>254</v>
      </c>
      <c r="Q91" s="23"/>
      <c r="R91" s="21">
        <v>104</v>
      </c>
      <c r="S91" s="26"/>
      <c r="T91" s="21"/>
      <c r="U91" s="26"/>
      <c r="V91" s="21">
        <f>S91*N91+U91*O91*N91</f>
        <v>0</v>
      </c>
      <c r="W91" s="22">
        <f>S91*D91+U91*E91</f>
        <v>0</v>
      </c>
      <c r="X91" s="40" t="s">
        <v>929</v>
      </c>
    </row>
    <row r="92" spans="1:24" customHeight="1" ht="75.5">
      <c r="A92" s="21"/>
      <c r="B92" s="21" t="s">
        <v>930</v>
      </c>
      <c r="C92" s="21" t="s">
        <v>931</v>
      </c>
      <c r="D92" s="22">
        <v>441.0</v>
      </c>
      <c r="E92" s="22"/>
      <c r="F92" s="29">
        <v>441.0</v>
      </c>
      <c r="G92" s="29"/>
      <c r="H92" s="32">
        <v>418.95</v>
      </c>
      <c r="I92" s="32"/>
      <c r="J92" s="35">
        <v>405.72</v>
      </c>
      <c r="K92" s="35"/>
      <c r="L92" s="38">
        <v>396.9</v>
      </c>
      <c r="M92" s="38"/>
      <c r="N92" s="23">
        <v>1</v>
      </c>
      <c r="O92" s="23">
        <v>48</v>
      </c>
      <c r="P92" s="21">
        <v>254</v>
      </c>
      <c r="Q92" s="23"/>
      <c r="R92" s="21">
        <v>133</v>
      </c>
      <c r="S92" s="26"/>
      <c r="T92" s="21"/>
      <c r="U92" s="26"/>
      <c r="V92" s="21">
        <f>S92*N92+U92*O92*N92</f>
        <v>0</v>
      </c>
      <c r="W92" s="22">
        <f>S92*D92+U92*E92</f>
        <v>0</v>
      </c>
      <c r="X92" s="40" t="s">
        <v>932</v>
      </c>
    </row>
    <row r="93" spans="1:24" customHeight="1" ht="75.5">
      <c r="A93" s="21"/>
      <c r="B93" s="21" t="s">
        <v>933</v>
      </c>
      <c r="C93" s="21" t="s">
        <v>934</v>
      </c>
      <c r="D93" s="22">
        <v>525.0</v>
      </c>
      <c r="E93" s="22"/>
      <c r="F93" s="29">
        <v>525.0</v>
      </c>
      <c r="G93" s="29"/>
      <c r="H93" s="32">
        <v>498.75</v>
      </c>
      <c r="I93" s="32"/>
      <c r="J93" s="35">
        <v>483.0</v>
      </c>
      <c r="K93" s="35"/>
      <c r="L93" s="38">
        <v>472.5</v>
      </c>
      <c r="M93" s="38"/>
      <c r="N93" s="23">
        <v>1</v>
      </c>
      <c r="O93" s="23">
        <v>36</v>
      </c>
      <c r="P93" s="21">
        <v>319</v>
      </c>
      <c r="Q93" s="23"/>
      <c r="R93" s="21">
        <v>6</v>
      </c>
      <c r="S93" s="26"/>
      <c r="T93" s="21"/>
      <c r="U93" s="26"/>
      <c r="V93" s="21">
        <f>S93*N93+U93*O93*N93</f>
        <v>0</v>
      </c>
      <c r="W93" s="22">
        <f>S93*D93+U93*E93</f>
        <v>0</v>
      </c>
      <c r="X93" s="40" t="s">
        <v>935</v>
      </c>
    </row>
    <row r="94" spans="1:24" customHeight="1" ht="75.5">
      <c r="A94" s="21"/>
      <c r="B94" s="21" t="s">
        <v>936</v>
      </c>
      <c r="C94" s="21" t="s">
        <v>937</v>
      </c>
      <c r="D94" s="22">
        <v>1344.0</v>
      </c>
      <c r="E94" s="22"/>
      <c r="F94" s="29">
        <v>28.0</v>
      </c>
      <c r="G94" s="29"/>
      <c r="H94" s="32">
        <v>26.6</v>
      </c>
      <c r="I94" s="32"/>
      <c r="J94" s="35">
        <v>25.76</v>
      </c>
      <c r="K94" s="35"/>
      <c r="L94" s="38">
        <v>25.2</v>
      </c>
      <c r="M94" s="38"/>
      <c r="N94" s="23">
        <v>48</v>
      </c>
      <c r="O94" s="23">
        <v>36</v>
      </c>
      <c r="P94" s="21">
        <v>554</v>
      </c>
      <c r="Q94" s="23"/>
      <c r="R94" s="21">
        <v>1</v>
      </c>
      <c r="S94" s="26"/>
      <c r="T94" s="21"/>
      <c r="U94" s="26"/>
      <c r="V94" s="21">
        <f>S94*N94+U94*O94*N94</f>
        <v>0</v>
      </c>
      <c r="W94" s="22">
        <f>S94*D94+U94*E94</f>
        <v>0</v>
      </c>
      <c r="X94" s="40" t="s">
        <v>938</v>
      </c>
    </row>
    <row r="95" spans="1:24" customHeight="1" ht="75.5">
      <c r="A95" s="21"/>
      <c r="B95" s="21" t="s">
        <v>939</v>
      </c>
      <c r="C95" s="21" t="s">
        <v>940</v>
      </c>
      <c r="D95" s="22">
        <v>462.0</v>
      </c>
      <c r="E95" s="22"/>
      <c r="F95" s="29">
        <v>462.0</v>
      </c>
      <c r="G95" s="29"/>
      <c r="H95" s="32">
        <v>438.9</v>
      </c>
      <c r="I95" s="32"/>
      <c r="J95" s="35">
        <v>425.04</v>
      </c>
      <c r="K95" s="35"/>
      <c r="L95" s="38">
        <v>415.8</v>
      </c>
      <c r="M95" s="38"/>
      <c r="N95" s="23">
        <v>1</v>
      </c>
      <c r="O95" s="23">
        <v>48</v>
      </c>
      <c r="P95" s="21">
        <v>369</v>
      </c>
      <c r="Q95" s="23"/>
      <c r="R95" s="21">
        <v>42</v>
      </c>
      <c r="S95" s="26"/>
      <c r="T95" s="21"/>
      <c r="U95" s="26"/>
      <c r="V95" s="21">
        <f>S95*N95+U95*O95*N95</f>
        <v>0</v>
      </c>
      <c r="W95" s="22">
        <f>S95*D95+U95*E95</f>
        <v>0</v>
      </c>
      <c r="X95" s="40" t="s">
        <v>941</v>
      </c>
    </row>
    <row r="96" spans="1:24" customHeight="1" ht="75.5">
      <c r="A96" s="21"/>
      <c r="B96" s="21" t="s">
        <v>942</v>
      </c>
      <c r="C96" s="21" t="s">
        <v>943</v>
      </c>
      <c r="D96" s="22">
        <v>462.0</v>
      </c>
      <c r="E96" s="22"/>
      <c r="F96" s="29">
        <v>462.0</v>
      </c>
      <c r="G96" s="29"/>
      <c r="H96" s="32">
        <v>438.9</v>
      </c>
      <c r="I96" s="32"/>
      <c r="J96" s="35">
        <v>425.04</v>
      </c>
      <c r="K96" s="35"/>
      <c r="L96" s="38">
        <v>415.8</v>
      </c>
      <c r="M96" s="38"/>
      <c r="N96" s="23">
        <v>1</v>
      </c>
      <c r="O96" s="23">
        <v>48</v>
      </c>
      <c r="P96" s="21">
        <v>361</v>
      </c>
      <c r="Q96" s="23"/>
      <c r="R96" s="21">
        <v>85</v>
      </c>
      <c r="S96" s="26"/>
      <c r="T96" s="21"/>
      <c r="U96" s="26"/>
      <c r="V96" s="21">
        <f>S96*N96+U96*O96*N96</f>
        <v>0</v>
      </c>
      <c r="W96" s="22">
        <f>S96*D96+U96*E96</f>
        <v>0</v>
      </c>
      <c r="X96" s="40" t="s">
        <v>944</v>
      </c>
    </row>
    <row r="97" spans="1:24" customHeight="1" ht="75.5">
      <c r="A97" s="21"/>
      <c r="B97" s="21" t="s">
        <v>945</v>
      </c>
      <c r="C97" s="21" t="s">
        <v>946</v>
      </c>
      <c r="D97" s="22">
        <v>294.0</v>
      </c>
      <c r="E97" s="22"/>
      <c r="F97" s="29">
        <v>294.0</v>
      </c>
      <c r="G97" s="29"/>
      <c r="H97" s="32">
        <v>279.3</v>
      </c>
      <c r="I97" s="32"/>
      <c r="J97" s="35">
        <v>270.48</v>
      </c>
      <c r="K97" s="35"/>
      <c r="L97" s="38">
        <v>264.6</v>
      </c>
      <c r="M97" s="38"/>
      <c r="N97" s="23">
        <v>1</v>
      </c>
      <c r="O97" s="23">
        <v>80</v>
      </c>
      <c r="P97" s="21">
        <v>157</v>
      </c>
      <c r="Q97" s="23"/>
      <c r="R97" s="21">
        <v>62</v>
      </c>
      <c r="S97" s="26"/>
      <c r="T97" s="21"/>
      <c r="U97" s="26"/>
      <c r="V97" s="21">
        <f>S97*N97+U97*O97*N97</f>
        <v>0</v>
      </c>
      <c r="W97" s="22">
        <f>S97*D97+U97*E97</f>
        <v>0</v>
      </c>
      <c r="X97" s="40" t="s">
        <v>947</v>
      </c>
    </row>
    <row r="98" spans="1:24" customHeight="1" ht="75.5">
      <c r="A98" s="21"/>
      <c r="B98" s="21" t="s">
        <v>948</v>
      </c>
      <c r="C98" s="21" t="s">
        <v>949</v>
      </c>
      <c r="D98" s="22">
        <v>504.0</v>
      </c>
      <c r="E98" s="22"/>
      <c r="F98" s="29">
        <v>504.0</v>
      </c>
      <c r="G98" s="29"/>
      <c r="H98" s="32">
        <v>478.8</v>
      </c>
      <c r="I98" s="32"/>
      <c r="J98" s="35">
        <v>463.68</v>
      </c>
      <c r="K98" s="35"/>
      <c r="L98" s="38">
        <v>453.6</v>
      </c>
      <c r="M98" s="38"/>
      <c r="N98" s="23">
        <v>1</v>
      </c>
      <c r="O98" s="23">
        <v>64</v>
      </c>
      <c r="P98" s="21">
        <v>193</v>
      </c>
      <c r="Q98" s="23"/>
      <c r="R98" s="21">
        <v>27</v>
      </c>
      <c r="S98" s="26"/>
      <c r="T98" s="21"/>
      <c r="U98" s="26"/>
      <c r="V98" s="21">
        <f>S98*N98+U98*O98*N98</f>
        <v>0</v>
      </c>
      <c r="W98" s="22">
        <f>S98*D98+U98*E98</f>
        <v>0</v>
      </c>
      <c r="X98" s="40" t="s">
        <v>950</v>
      </c>
    </row>
    <row r="99" spans="1:24" customHeight="1" ht="75.5">
      <c r="A99" s="21"/>
      <c r="B99" s="21" t="s">
        <v>951</v>
      </c>
      <c r="C99" s="21" t="s">
        <v>952</v>
      </c>
      <c r="D99" s="22">
        <v>819.0</v>
      </c>
      <c r="E99" s="22"/>
      <c r="F99" s="29">
        <v>819.0</v>
      </c>
      <c r="G99" s="29"/>
      <c r="H99" s="32">
        <v>778.05</v>
      </c>
      <c r="I99" s="32"/>
      <c r="J99" s="35">
        <v>753.48</v>
      </c>
      <c r="K99" s="35"/>
      <c r="L99" s="38">
        <v>737.1</v>
      </c>
      <c r="M99" s="38"/>
      <c r="N99" s="23">
        <v>1</v>
      </c>
      <c r="O99" s="23">
        <v>25</v>
      </c>
      <c r="P99" s="21">
        <v>504</v>
      </c>
      <c r="Q99" s="23"/>
      <c r="R99" s="21">
        <v>10</v>
      </c>
      <c r="S99" s="26"/>
      <c r="T99" s="21"/>
      <c r="U99" s="26"/>
      <c r="V99" s="21">
        <f>S99*N99+U99*O99*N99</f>
        <v>0</v>
      </c>
      <c r="W99" s="22">
        <f>S99*D99+U99*E99</f>
        <v>0</v>
      </c>
      <c r="X99" s="40" t="s">
        <v>953</v>
      </c>
    </row>
    <row r="100" spans="1:24" customHeight="1" ht="75.5">
      <c r="A100" s="21"/>
      <c r="B100" s="21" t="s">
        <v>954</v>
      </c>
      <c r="C100" s="21" t="s">
        <v>955</v>
      </c>
      <c r="D100" s="22">
        <v>273.0</v>
      </c>
      <c r="E100" s="22"/>
      <c r="F100" s="29">
        <v>273.0</v>
      </c>
      <c r="G100" s="29"/>
      <c r="H100" s="32">
        <v>259.35</v>
      </c>
      <c r="I100" s="32"/>
      <c r="J100" s="35">
        <v>251.16</v>
      </c>
      <c r="K100" s="35"/>
      <c r="L100" s="38">
        <v>245.7</v>
      </c>
      <c r="M100" s="38"/>
      <c r="N100" s="23">
        <v>1</v>
      </c>
      <c r="O100" s="23">
        <v>60</v>
      </c>
      <c r="P100" s="21">
        <v>165</v>
      </c>
      <c r="Q100" s="23"/>
      <c r="R100" s="21">
        <v>40</v>
      </c>
      <c r="S100" s="26"/>
      <c r="T100" s="21"/>
      <c r="U100" s="26"/>
      <c r="V100" s="21">
        <f>S100*N100+U100*O100*N100</f>
        <v>0</v>
      </c>
      <c r="W100" s="22">
        <f>S100*D100+U100*E100</f>
        <v>0</v>
      </c>
      <c r="X100" s="40" t="s">
        <v>956</v>
      </c>
    </row>
    <row r="101" spans="1:24" customHeight="1" ht="75.5">
      <c r="A101" s="21"/>
      <c r="B101" s="21" t="s">
        <v>957</v>
      </c>
      <c r="C101" s="21" t="s">
        <v>958</v>
      </c>
      <c r="D101" s="22">
        <v>504.0</v>
      </c>
      <c r="E101" s="22"/>
      <c r="F101" s="29">
        <v>504.0</v>
      </c>
      <c r="G101" s="29"/>
      <c r="H101" s="32">
        <v>478.8</v>
      </c>
      <c r="I101" s="32"/>
      <c r="J101" s="35">
        <v>463.68</v>
      </c>
      <c r="K101" s="35"/>
      <c r="L101" s="38">
        <v>453.6</v>
      </c>
      <c r="M101" s="38"/>
      <c r="N101" s="23">
        <v>1</v>
      </c>
      <c r="O101" s="23">
        <v>50</v>
      </c>
      <c r="P101" s="21">
        <v>262</v>
      </c>
      <c r="Q101" s="23"/>
      <c r="R101" s="21">
        <v>31</v>
      </c>
      <c r="S101" s="26"/>
      <c r="T101" s="21"/>
      <c r="U101" s="26"/>
      <c r="V101" s="21">
        <f>S101*N101+U101*O101*N101</f>
        <v>0</v>
      </c>
      <c r="W101" s="22">
        <f>S101*D101+U101*E101</f>
        <v>0</v>
      </c>
      <c r="X101" s="40" t="s">
        <v>959</v>
      </c>
    </row>
    <row r="102" spans="1:24" customHeight="1" ht="75.5">
      <c r="A102" s="21"/>
      <c r="B102" s="21" t="s">
        <v>960</v>
      </c>
      <c r="C102" s="21" t="s">
        <v>961</v>
      </c>
      <c r="D102" s="22">
        <v>399.0</v>
      </c>
      <c r="E102" s="22"/>
      <c r="F102" s="29">
        <v>19.95</v>
      </c>
      <c r="G102" s="29"/>
      <c r="H102" s="32">
        <v>18.95</v>
      </c>
      <c r="I102" s="32"/>
      <c r="J102" s="35">
        <v>18.35</v>
      </c>
      <c r="K102" s="35"/>
      <c r="L102" s="38">
        <v>17.96</v>
      </c>
      <c r="M102" s="38"/>
      <c r="N102" s="23">
        <v>20</v>
      </c>
      <c r="O102" s="23">
        <v>158</v>
      </c>
      <c r="P102" s="21">
        <v>211</v>
      </c>
      <c r="Q102" s="23"/>
      <c r="R102" s="21">
        <v>64</v>
      </c>
      <c r="S102" s="26"/>
      <c r="T102" s="21"/>
      <c r="U102" s="26"/>
      <c r="V102" s="21">
        <f>S102*N102+U102*O102*N102</f>
        <v>0</v>
      </c>
      <c r="W102" s="22">
        <f>S102*D102+U102*E102</f>
        <v>0</v>
      </c>
      <c r="X102" s="40" t="s">
        <v>962</v>
      </c>
    </row>
    <row r="103" spans="1:24" customHeight="1" ht="75.5">
      <c r="A103" s="21"/>
      <c r="B103" s="21" t="s">
        <v>963</v>
      </c>
      <c r="C103" s="21" t="s">
        <v>964</v>
      </c>
      <c r="D103" s="22">
        <v>315.0</v>
      </c>
      <c r="E103" s="22"/>
      <c r="F103" s="29">
        <v>315.0</v>
      </c>
      <c r="G103" s="29"/>
      <c r="H103" s="32">
        <v>299.25</v>
      </c>
      <c r="I103" s="32"/>
      <c r="J103" s="35">
        <v>289.8</v>
      </c>
      <c r="K103" s="35"/>
      <c r="L103" s="38">
        <v>283.5</v>
      </c>
      <c r="M103" s="38"/>
      <c r="N103" s="23">
        <v>1</v>
      </c>
      <c r="O103" s="23">
        <v>48</v>
      </c>
      <c r="P103" s="21">
        <v>258</v>
      </c>
      <c r="Q103" s="23"/>
      <c r="R103" s="21">
        <v>22</v>
      </c>
      <c r="S103" s="26"/>
      <c r="T103" s="21"/>
      <c r="U103" s="26"/>
      <c r="V103" s="21">
        <f>S103*N103+U103*O103*N103</f>
        <v>0</v>
      </c>
      <c r="W103" s="22">
        <f>S103*D103+U103*E103</f>
        <v>0</v>
      </c>
      <c r="X103" s="40" t="s">
        <v>965</v>
      </c>
    </row>
    <row r="104" spans="1:24" customHeight="1" ht="75.5">
      <c r="A104" s="21"/>
      <c r="B104" s="21" t="s">
        <v>966</v>
      </c>
      <c r="C104" s="21" t="s">
        <v>967</v>
      </c>
      <c r="D104" s="22">
        <v>462.0</v>
      </c>
      <c r="E104" s="22"/>
      <c r="F104" s="29">
        <v>462.0</v>
      </c>
      <c r="G104" s="29"/>
      <c r="H104" s="32">
        <v>438.9</v>
      </c>
      <c r="I104" s="32"/>
      <c r="J104" s="35">
        <v>425.04</v>
      </c>
      <c r="K104" s="35"/>
      <c r="L104" s="38">
        <v>415.8</v>
      </c>
      <c r="M104" s="38"/>
      <c r="N104" s="23">
        <v>1</v>
      </c>
      <c r="O104" s="23">
        <v>48</v>
      </c>
      <c r="P104" s="21">
        <v>284</v>
      </c>
      <c r="Q104" s="23"/>
      <c r="R104" s="21">
        <v>36</v>
      </c>
      <c r="S104" s="26"/>
      <c r="T104" s="21"/>
      <c r="U104" s="26"/>
      <c r="V104" s="21">
        <f>S104*N104+U104*O104*N104</f>
        <v>0</v>
      </c>
      <c r="W104" s="22">
        <f>S104*D104+U104*E104</f>
        <v>0</v>
      </c>
      <c r="X104" s="40" t="s">
        <v>968</v>
      </c>
    </row>
    <row r="105" spans="1:24" customHeight="1" ht="75.5">
      <c r="A105" s="21"/>
      <c r="B105" s="21" t="s">
        <v>969</v>
      </c>
      <c r="C105" s="21" t="s">
        <v>970</v>
      </c>
      <c r="D105" s="22">
        <v>441.0</v>
      </c>
      <c r="E105" s="22"/>
      <c r="F105" s="29">
        <v>441.0</v>
      </c>
      <c r="G105" s="29"/>
      <c r="H105" s="32">
        <v>418.95</v>
      </c>
      <c r="I105" s="32"/>
      <c r="J105" s="35">
        <v>405.72</v>
      </c>
      <c r="K105" s="35"/>
      <c r="L105" s="38">
        <v>396.9</v>
      </c>
      <c r="M105" s="38"/>
      <c r="N105" s="23">
        <v>1</v>
      </c>
      <c r="O105" s="23">
        <v>60</v>
      </c>
      <c r="P105" s="21">
        <v>237</v>
      </c>
      <c r="Q105" s="23"/>
      <c r="R105" s="21">
        <v>47</v>
      </c>
      <c r="S105" s="26"/>
      <c r="T105" s="21"/>
      <c r="U105" s="26"/>
      <c r="V105" s="21">
        <f>S105*N105+U105*O105*N105</f>
        <v>0</v>
      </c>
      <c r="W105" s="22">
        <f>S105*D105+U105*E105</f>
        <v>0</v>
      </c>
      <c r="X105" s="40" t="s">
        <v>971</v>
      </c>
    </row>
    <row r="106" spans="1:24" customHeight="1" ht="75.5">
      <c r="A106" s="21"/>
      <c r="B106" s="21" t="s">
        <v>972</v>
      </c>
      <c r="C106" s="21" t="s">
        <v>973</v>
      </c>
      <c r="D106" s="22">
        <v>378.0</v>
      </c>
      <c r="E106" s="22"/>
      <c r="F106" s="29">
        <v>378.0</v>
      </c>
      <c r="G106" s="29"/>
      <c r="H106" s="32">
        <v>359.1</v>
      </c>
      <c r="I106" s="32"/>
      <c r="J106" s="35">
        <v>347.76</v>
      </c>
      <c r="K106" s="35"/>
      <c r="L106" s="38">
        <v>340.2</v>
      </c>
      <c r="M106" s="38"/>
      <c r="N106" s="23">
        <v>1</v>
      </c>
      <c r="O106" s="23">
        <v>64</v>
      </c>
      <c r="P106" s="21">
        <v>270</v>
      </c>
      <c r="Q106" s="23"/>
      <c r="R106" s="21">
        <v>47</v>
      </c>
      <c r="S106" s="26"/>
      <c r="T106" s="21"/>
      <c r="U106" s="26"/>
      <c r="V106" s="21">
        <f>S106*N106+U106*O106*N106</f>
        <v>0</v>
      </c>
      <c r="W106" s="22">
        <f>S106*D106+U106*E106</f>
        <v>0</v>
      </c>
      <c r="X106" s="40" t="s">
        <v>974</v>
      </c>
    </row>
    <row r="107" spans="1:24" customHeight="1" ht="75.5">
      <c r="A107" s="21"/>
      <c r="B107" s="21" t="s">
        <v>975</v>
      </c>
      <c r="C107" s="21" t="s">
        <v>976</v>
      </c>
      <c r="D107" s="22">
        <v>336.0</v>
      </c>
      <c r="E107" s="22"/>
      <c r="F107" s="29">
        <v>336.0</v>
      </c>
      <c r="G107" s="29"/>
      <c r="H107" s="32">
        <v>319.2</v>
      </c>
      <c r="I107" s="32"/>
      <c r="J107" s="35">
        <v>309.12</v>
      </c>
      <c r="K107" s="35"/>
      <c r="L107" s="38">
        <v>302.4</v>
      </c>
      <c r="M107" s="38"/>
      <c r="N107" s="23">
        <v>1</v>
      </c>
      <c r="O107" s="23">
        <v>72</v>
      </c>
      <c r="P107" s="21">
        <v>220</v>
      </c>
      <c r="Q107" s="23"/>
      <c r="R107" s="21">
        <v>59</v>
      </c>
      <c r="S107" s="26"/>
      <c r="T107" s="21"/>
      <c r="U107" s="26"/>
      <c r="V107" s="21">
        <f>S107*N107+U107*O107*N107</f>
        <v>0</v>
      </c>
      <c r="W107" s="22">
        <f>S107*D107+U107*E107</f>
        <v>0</v>
      </c>
      <c r="X107" s="40" t="s">
        <v>977</v>
      </c>
    </row>
    <row r="108" spans="1:24" customHeight="1" ht="75.5">
      <c r="A108" s="21"/>
      <c r="B108" s="21" t="s">
        <v>978</v>
      </c>
      <c r="C108" s="21" t="s">
        <v>979</v>
      </c>
      <c r="D108" s="22">
        <v>420.0</v>
      </c>
      <c r="E108" s="22"/>
      <c r="F108" s="29">
        <v>420.0</v>
      </c>
      <c r="G108" s="29"/>
      <c r="H108" s="32">
        <v>399.0</v>
      </c>
      <c r="I108" s="32"/>
      <c r="J108" s="35">
        <v>386.4</v>
      </c>
      <c r="K108" s="35"/>
      <c r="L108" s="38">
        <v>378.0</v>
      </c>
      <c r="M108" s="38"/>
      <c r="N108" s="23">
        <v>1</v>
      </c>
      <c r="O108" s="23">
        <v>48</v>
      </c>
      <c r="P108" s="21">
        <v>261</v>
      </c>
      <c r="Q108" s="23"/>
      <c r="R108" s="21">
        <v>33</v>
      </c>
      <c r="S108" s="26"/>
      <c r="T108" s="21"/>
      <c r="U108" s="26"/>
      <c r="V108" s="21">
        <f>S108*N108+U108*O108*N108</f>
        <v>0</v>
      </c>
      <c r="W108" s="22">
        <f>S108*D108+U108*E108</f>
        <v>0</v>
      </c>
      <c r="X108" s="40" t="s">
        <v>980</v>
      </c>
    </row>
    <row r="109" spans="1:24" customHeight="1" ht="75.5">
      <c r="A109" s="21"/>
      <c r="B109" s="21" t="s">
        <v>981</v>
      </c>
      <c r="C109" s="21" t="s">
        <v>928</v>
      </c>
      <c r="D109" s="22">
        <v>420.0</v>
      </c>
      <c r="E109" s="22"/>
      <c r="F109" s="29">
        <v>420.0</v>
      </c>
      <c r="G109" s="29"/>
      <c r="H109" s="32">
        <v>399.0</v>
      </c>
      <c r="I109" s="32"/>
      <c r="J109" s="35">
        <v>386.4</v>
      </c>
      <c r="K109" s="35"/>
      <c r="L109" s="38">
        <v>378.0</v>
      </c>
      <c r="M109" s="38"/>
      <c r="N109" s="23">
        <v>1</v>
      </c>
      <c r="O109" s="23">
        <v>60</v>
      </c>
      <c r="P109" s="21">
        <v>254</v>
      </c>
      <c r="Q109" s="23"/>
      <c r="R109" s="21">
        <v>40</v>
      </c>
      <c r="S109" s="26"/>
      <c r="T109" s="21"/>
      <c r="U109" s="26"/>
      <c r="V109" s="21">
        <f>S109*N109+U109*O109*N109</f>
        <v>0</v>
      </c>
      <c r="W109" s="22">
        <f>S109*D109+U109*E109</f>
        <v>0</v>
      </c>
      <c r="X109" s="40" t="s">
        <v>929</v>
      </c>
    </row>
    <row r="110" spans="1:24" customHeight="1" ht="75.5">
      <c r="A110" s="21"/>
      <c r="B110" s="21" t="s">
        <v>982</v>
      </c>
      <c r="C110" s="21" t="s">
        <v>983</v>
      </c>
      <c r="D110" s="22">
        <v>294.0</v>
      </c>
      <c r="E110" s="22"/>
      <c r="F110" s="29">
        <v>294.0</v>
      </c>
      <c r="G110" s="29"/>
      <c r="H110" s="32">
        <v>279.3</v>
      </c>
      <c r="I110" s="32"/>
      <c r="J110" s="35">
        <v>270.48</v>
      </c>
      <c r="K110" s="35"/>
      <c r="L110" s="38">
        <v>264.6</v>
      </c>
      <c r="M110" s="38"/>
      <c r="N110" s="23">
        <v>1</v>
      </c>
      <c r="O110" s="23">
        <v>80</v>
      </c>
      <c r="P110" s="21">
        <v>157</v>
      </c>
      <c r="Q110" s="23"/>
      <c r="R110" s="21">
        <v>58</v>
      </c>
      <c r="S110" s="26"/>
      <c r="T110" s="21"/>
      <c r="U110" s="26"/>
      <c r="V110" s="21">
        <f>S110*N110+U110*O110*N110</f>
        <v>0</v>
      </c>
      <c r="W110" s="22">
        <f>S110*D110+U110*E110</f>
        <v>0</v>
      </c>
      <c r="X110" s="40" t="s">
        <v>947</v>
      </c>
    </row>
    <row r="111" spans="1:24" customHeight="1" ht="75.5">
      <c r="A111" s="21"/>
      <c r="B111" s="21" t="s">
        <v>984</v>
      </c>
      <c r="C111" s="21" t="s">
        <v>985</v>
      </c>
      <c r="D111" s="22">
        <v>210.0</v>
      </c>
      <c r="E111" s="22"/>
      <c r="F111" s="29">
        <v>210.0</v>
      </c>
      <c r="G111" s="29"/>
      <c r="H111" s="32">
        <v>199.5</v>
      </c>
      <c r="I111" s="32"/>
      <c r="J111" s="35">
        <v>193.2</v>
      </c>
      <c r="K111" s="35"/>
      <c r="L111" s="38">
        <v>189.0</v>
      </c>
      <c r="M111" s="38"/>
      <c r="N111" s="23">
        <v>1</v>
      </c>
      <c r="O111" s="23">
        <v>72</v>
      </c>
      <c r="P111" s="21">
        <v>159</v>
      </c>
      <c r="Q111" s="23"/>
      <c r="R111" s="21">
        <v>200</v>
      </c>
      <c r="S111" s="26"/>
      <c r="T111" s="21"/>
      <c r="U111" s="26"/>
      <c r="V111" s="21">
        <f>S111*N111+U111*O111*N111</f>
        <v>0</v>
      </c>
      <c r="W111" s="22">
        <f>S111*D111+U111*E111</f>
        <v>0</v>
      </c>
      <c r="X111" s="40" t="s">
        <v>986</v>
      </c>
    </row>
    <row r="112" spans="1:24" customHeight="1" ht="75.5">
      <c r="A112" s="21"/>
      <c r="B112" s="21" t="s">
        <v>987</v>
      </c>
      <c r="C112" s="21" t="s">
        <v>988</v>
      </c>
      <c r="D112" s="22">
        <v>294.0</v>
      </c>
      <c r="E112" s="22"/>
      <c r="F112" s="29">
        <v>294.0</v>
      </c>
      <c r="G112" s="29"/>
      <c r="H112" s="32">
        <v>279.3</v>
      </c>
      <c r="I112" s="32"/>
      <c r="J112" s="35">
        <v>270.48</v>
      </c>
      <c r="K112" s="35"/>
      <c r="L112" s="38">
        <v>264.6</v>
      </c>
      <c r="M112" s="38"/>
      <c r="N112" s="23">
        <v>1</v>
      </c>
      <c r="O112" s="23">
        <v>80</v>
      </c>
      <c r="P112" s="21">
        <v>164</v>
      </c>
      <c r="Q112" s="23"/>
      <c r="R112" s="21">
        <v>65</v>
      </c>
      <c r="S112" s="26"/>
      <c r="T112" s="21"/>
      <c r="U112" s="26"/>
      <c r="V112" s="21">
        <f>S112*N112+U112*O112*N112</f>
        <v>0</v>
      </c>
      <c r="W112" s="22">
        <f>S112*D112+U112*E112</f>
        <v>0</v>
      </c>
      <c r="X112" s="40" t="s">
        <v>989</v>
      </c>
    </row>
    <row r="113" spans="1:24" customHeight="1" ht="75.5">
      <c r="A113" s="21"/>
      <c r="B113" s="21" t="s">
        <v>990</v>
      </c>
      <c r="C113" s="21" t="s">
        <v>991</v>
      </c>
      <c r="D113" s="22">
        <v>147.0</v>
      </c>
      <c r="E113" s="22"/>
      <c r="F113" s="29">
        <v>147.0</v>
      </c>
      <c r="G113" s="29"/>
      <c r="H113" s="32">
        <v>139.65</v>
      </c>
      <c r="I113" s="32"/>
      <c r="J113" s="35">
        <v>135.24</v>
      </c>
      <c r="K113" s="35"/>
      <c r="L113" s="38">
        <v>132.3</v>
      </c>
      <c r="M113" s="38"/>
      <c r="N113" s="23">
        <v>1</v>
      </c>
      <c r="O113" s="23">
        <v>84</v>
      </c>
      <c r="P113" s="21">
        <v>105</v>
      </c>
      <c r="Q113" s="23"/>
      <c r="R113" s="21">
        <v>70</v>
      </c>
      <c r="S113" s="26"/>
      <c r="T113" s="21"/>
      <c r="U113" s="26"/>
      <c r="V113" s="21">
        <f>S113*N113+U113*O113*N113</f>
        <v>0</v>
      </c>
      <c r="W113" s="22">
        <f>S113*D113+U113*E113</f>
        <v>0</v>
      </c>
      <c r="X113" s="40" t="s">
        <v>992</v>
      </c>
    </row>
    <row r="114" spans="1:24" customHeight="1" ht="75.5">
      <c r="A114" s="21"/>
      <c r="B114" s="21" t="s">
        <v>993</v>
      </c>
      <c r="C114" s="21" t="s">
        <v>994</v>
      </c>
      <c r="D114" s="22">
        <v>462.0</v>
      </c>
      <c r="E114" s="22"/>
      <c r="F114" s="29">
        <v>462.0</v>
      </c>
      <c r="G114" s="29"/>
      <c r="H114" s="32">
        <v>438.9</v>
      </c>
      <c r="I114" s="32"/>
      <c r="J114" s="35">
        <v>425.04</v>
      </c>
      <c r="K114" s="35"/>
      <c r="L114" s="38">
        <v>415.8</v>
      </c>
      <c r="M114" s="38"/>
      <c r="N114" s="23">
        <v>1</v>
      </c>
      <c r="O114" s="23">
        <v>60</v>
      </c>
      <c r="P114" s="21">
        <v>258</v>
      </c>
      <c r="Q114" s="23"/>
      <c r="R114" s="21">
        <v>35</v>
      </c>
      <c r="S114" s="26"/>
      <c r="T114" s="21"/>
      <c r="U114" s="26"/>
      <c r="V114" s="21">
        <f>S114*N114+U114*O114*N114</f>
        <v>0</v>
      </c>
      <c r="W114" s="22">
        <f>S114*D114+U114*E114</f>
        <v>0</v>
      </c>
      <c r="X114" s="40" t="s">
        <v>995</v>
      </c>
    </row>
    <row r="115" spans="1:24" customHeight="1" ht="75.5">
      <c r="A115" s="21"/>
      <c r="B115" s="21" t="s">
        <v>996</v>
      </c>
      <c r="C115" s="21" t="s">
        <v>997</v>
      </c>
      <c r="D115" s="22">
        <v>630.0</v>
      </c>
      <c r="E115" s="22"/>
      <c r="F115" s="29">
        <v>630.0</v>
      </c>
      <c r="G115" s="29"/>
      <c r="H115" s="32">
        <v>598.5</v>
      </c>
      <c r="I115" s="32"/>
      <c r="J115" s="35">
        <v>579.6</v>
      </c>
      <c r="K115" s="35"/>
      <c r="L115" s="38">
        <v>567.0</v>
      </c>
      <c r="M115" s="38"/>
      <c r="N115" s="23">
        <v>1</v>
      </c>
      <c r="O115" s="23">
        <v>50</v>
      </c>
      <c r="P115" s="21">
        <v>265</v>
      </c>
      <c r="Q115" s="23"/>
      <c r="R115" s="21">
        <v>27</v>
      </c>
      <c r="S115" s="26"/>
      <c r="T115" s="21"/>
      <c r="U115" s="26"/>
      <c r="V115" s="21">
        <f>S115*N115+U115*O115*N115</f>
        <v>0</v>
      </c>
      <c r="W115" s="22">
        <f>S115*D115+U115*E115</f>
        <v>0</v>
      </c>
      <c r="X115" s="40" t="s">
        <v>998</v>
      </c>
    </row>
    <row r="116" spans="1:24" customHeight="1" ht="75.5">
      <c r="A116" s="21"/>
      <c r="B116" s="21" t="s">
        <v>999</v>
      </c>
      <c r="C116" s="21" t="s">
        <v>1000</v>
      </c>
      <c r="D116" s="22">
        <v>294.0</v>
      </c>
      <c r="E116" s="22"/>
      <c r="F116" s="29">
        <v>294.0</v>
      </c>
      <c r="G116" s="29"/>
      <c r="H116" s="32">
        <v>279.3</v>
      </c>
      <c r="I116" s="32"/>
      <c r="J116" s="35">
        <v>270.48</v>
      </c>
      <c r="K116" s="35"/>
      <c r="L116" s="38">
        <v>264.6</v>
      </c>
      <c r="M116" s="38"/>
      <c r="N116" s="23">
        <v>1</v>
      </c>
      <c r="O116" s="23">
        <v>48</v>
      </c>
      <c r="P116" s="21">
        <v>183</v>
      </c>
      <c r="Q116" s="23"/>
      <c r="R116" s="21">
        <v>30</v>
      </c>
      <c r="S116" s="26"/>
      <c r="T116" s="21"/>
      <c r="U116" s="26"/>
      <c r="V116" s="21">
        <f>S116*N116+U116*O116*N116</f>
        <v>0</v>
      </c>
      <c r="W116" s="22">
        <f>S116*D116+U116*E116</f>
        <v>0</v>
      </c>
      <c r="X116" s="40" t="s">
        <v>1001</v>
      </c>
    </row>
    <row r="117" spans="1:24" customHeight="1" ht="75.5">
      <c r="A117" s="21"/>
      <c r="B117" s="21" t="s">
        <v>1002</v>
      </c>
      <c r="C117" s="21" t="s">
        <v>1003</v>
      </c>
      <c r="D117" s="22">
        <v>693.0</v>
      </c>
      <c r="E117" s="22"/>
      <c r="F117" s="29">
        <v>693.0</v>
      </c>
      <c r="G117" s="29"/>
      <c r="H117" s="32">
        <v>658.35</v>
      </c>
      <c r="I117" s="32"/>
      <c r="J117" s="35">
        <v>637.56</v>
      </c>
      <c r="K117" s="35"/>
      <c r="L117" s="38">
        <v>623.7</v>
      </c>
      <c r="M117" s="38"/>
      <c r="N117" s="23">
        <v>1</v>
      </c>
      <c r="O117" s="23">
        <v>36</v>
      </c>
      <c r="P117" s="21">
        <v>414</v>
      </c>
      <c r="Q117" s="23"/>
      <c r="R117" s="21">
        <v>22</v>
      </c>
      <c r="S117" s="26"/>
      <c r="T117" s="21"/>
      <c r="U117" s="26"/>
      <c r="V117" s="21">
        <f>S117*N117+U117*O117*N117</f>
        <v>0</v>
      </c>
      <c r="W117" s="22">
        <f>S117*D117+U117*E117</f>
        <v>0</v>
      </c>
      <c r="X117" s="40" t="s">
        <v>1004</v>
      </c>
    </row>
    <row r="118" spans="1:24" customHeight="1" ht="75.5">
      <c r="A118" s="21"/>
      <c r="B118" s="21" t="s">
        <v>1005</v>
      </c>
      <c r="C118" s="21" t="s">
        <v>1006</v>
      </c>
      <c r="D118" s="22">
        <v>357.0</v>
      </c>
      <c r="E118" s="22"/>
      <c r="F118" s="29">
        <v>357.0</v>
      </c>
      <c r="G118" s="29"/>
      <c r="H118" s="32">
        <v>339.15</v>
      </c>
      <c r="I118" s="32"/>
      <c r="J118" s="35">
        <v>328.44</v>
      </c>
      <c r="K118" s="35"/>
      <c r="L118" s="38">
        <v>321.3</v>
      </c>
      <c r="M118" s="38"/>
      <c r="N118" s="23">
        <v>1</v>
      </c>
      <c r="O118" s="23">
        <v>48</v>
      </c>
      <c r="P118" s="21">
        <v>297</v>
      </c>
      <c r="Q118" s="23"/>
      <c r="R118" s="21">
        <v>25</v>
      </c>
      <c r="S118" s="26"/>
      <c r="T118" s="21"/>
      <c r="U118" s="26"/>
      <c r="V118" s="21">
        <f>S118*N118+U118*O118*N118</f>
        <v>0</v>
      </c>
      <c r="W118" s="22">
        <f>S118*D118+U118*E118</f>
        <v>0</v>
      </c>
      <c r="X118" s="40" t="s">
        <v>1007</v>
      </c>
    </row>
    <row r="119" spans="1:24" customHeight="1" ht="75.5">
      <c r="A119" s="21"/>
      <c r="B119" s="21" t="s">
        <v>1008</v>
      </c>
      <c r="C119" s="21" t="s">
        <v>1009</v>
      </c>
      <c r="D119" s="22">
        <v>756.0</v>
      </c>
      <c r="E119" s="22"/>
      <c r="F119" s="29">
        <v>756.0</v>
      </c>
      <c r="G119" s="29"/>
      <c r="H119" s="32">
        <v>718.2</v>
      </c>
      <c r="I119" s="32"/>
      <c r="J119" s="35">
        <v>695.52</v>
      </c>
      <c r="K119" s="35"/>
      <c r="L119" s="38">
        <v>680.4</v>
      </c>
      <c r="M119" s="38"/>
      <c r="N119" s="23">
        <v>1</v>
      </c>
      <c r="O119" s="23">
        <v>25</v>
      </c>
      <c r="P119" s="21">
        <v>611</v>
      </c>
      <c r="Q119" s="23"/>
      <c r="R119" s="21">
        <v>6</v>
      </c>
      <c r="S119" s="26"/>
      <c r="T119" s="21"/>
      <c r="U119" s="26"/>
      <c r="V119" s="21">
        <f>S119*N119+U119*O119*N119</f>
        <v>0</v>
      </c>
      <c r="W119" s="22">
        <f>S119*D119+U119*E119</f>
        <v>0</v>
      </c>
      <c r="X119" s="40" t="s">
        <v>1010</v>
      </c>
    </row>
    <row r="120" spans="1:24" customHeight="1" ht="75.5">
      <c r="A120" s="21"/>
      <c r="B120" s="21" t="s">
        <v>1011</v>
      </c>
      <c r="C120" s="21" t="s">
        <v>1012</v>
      </c>
      <c r="D120" s="22">
        <v>1071.0</v>
      </c>
      <c r="E120" s="22"/>
      <c r="F120" s="29">
        <v>1071.0</v>
      </c>
      <c r="G120" s="29"/>
      <c r="H120" s="32">
        <v>1017.45</v>
      </c>
      <c r="I120" s="32"/>
      <c r="J120" s="35">
        <v>985.32</v>
      </c>
      <c r="K120" s="35"/>
      <c r="L120" s="38">
        <v>963.9</v>
      </c>
      <c r="M120" s="38"/>
      <c r="N120" s="23">
        <v>1</v>
      </c>
      <c r="O120" s="23">
        <v>50</v>
      </c>
      <c r="P120" s="21">
        <v>391</v>
      </c>
      <c r="Q120" s="23"/>
      <c r="R120" s="21">
        <v>32</v>
      </c>
      <c r="S120" s="26"/>
      <c r="T120" s="21"/>
      <c r="U120" s="26"/>
      <c r="V120" s="21">
        <f>S120*N120+U120*O120*N120</f>
        <v>0</v>
      </c>
      <c r="W120" s="22">
        <f>S120*D120+U120*E120</f>
        <v>0</v>
      </c>
      <c r="X120" s="40" t="s">
        <v>1013</v>
      </c>
    </row>
    <row r="121" spans="1:24" customHeight="1" ht="75.5">
      <c r="A121" s="21"/>
      <c r="B121" s="21" t="s">
        <v>1014</v>
      </c>
      <c r="C121" s="21" t="s">
        <v>1015</v>
      </c>
      <c r="D121" s="22">
        <v>462.0</v>
      </c>
      <c r="E121" s="22"/>
      <c r="F121" s="29">
        <v>462.0</v>
      </c>
      <c r="G121" s="29"/>
      <c r="H121" s="32">
        <v>438.9</v>
      </c>
      <c r="I121" s="32"/>
      <c r="J121" s="35">
        <v>425.04</v>
      </c>
      <c r="K121" s="35"/>
      <c r="L121" s="38">
        <v>415.8</v>
      </c>
      <c r="M121" s="38"/>
      <c r="N121" s="23">
        <v>1</v>
      </c>
      <c r="O121" s="23">
        <v>40</v>
      </c>
      <c r="P121" s="21">
        <v>375</v>
      </c>
      <c r="Q121" s="23"/>
      <c r="R121" s="21">
        <v>27</v>
      </c>
      <c r="S121" s="26"/>
      <c r="T121" s="21"/>
      <c r="U121" s="26"/>
      <c r="V121" s="21">
        <f>S121*N121+U121*O121*N121</f>
        <v>0</v>
      </c>
      <c r="W121" s="22">
        <f>S121*D121+U121*E121</f>
        <v>0</v>
      </c>
      <c r="X121" s="40" t="s">
        <v>1016</v>
      </c>
    </row>
    <row r="122" spans="1:24" customHeight="1" ht="75.5">
      <c r="A122" s="21"/>
      <c r="B122" s="21" t="s">
        <v>1017</v>
      </c>
      <c r="C122" s="21" t="s">
        <v>1018</v>
      </c>
      <c r="D122" s="22">
        <v>987.0</v>
      </c>
      <c r="E122" s="22"/>
      <c r="F122" s="29">
        <v>987.0</v>
      </c>
      <c r="G122" s="29"/>
      <c r="H122" s="32">
        <v>937.65</v>
      </c>
      <c r="I122" s="32"/>
      <c r="J122" s="35">
        <v>908.04</v>
      </c>
      <c r="K122" s="35"/>
      <c r="L122" s="38">
        <v>888.3</v>
      </c>
      <c r="M122" s="38"/>
      <c r="N122" s="23">
        <v>1</v>
      </c>
      <c r="O122" s="23">
        <v>25</v>
      </c>
      <c r="P122" s="21">
        <v>646</v>
      </c>
      <c r="Q122" s="23"/>
      <c r="R122" s="21">
        <v>9</v>
      </c>
      <c r="S122" s="26"/>
      <c r="T122" s="21"/>
      <c r="U122" s="26"/>
      <c r="V122" s="21">
        <f>S122*N122+U122*O122*N122</f>
        <v>0</v>
      </c>
      <c r="W122" s="22">
        <f>S122*D122+U122*E122</f>
        <v>0</v>
      </c>
      <c r="X122" s="40" t="s">
        <v>1019</v>
      </c>
    </row>
    <row r="123" spans="1:24" customHeight="1" ht="75.5">
      <c r="A123" s="21"/>
      <c r="B123" s="21" t="s">
        <v>1020</v>
      </c>
      <c r="C123" s="21" t="s">
        <v>1021</v>
      </c>
      <c r="D123" s="22">
        <v>252.0</v>
      </c>
      <c r="E123" s="22"/>
      <c r="F123" s="29">
        <v>252.0</v>
      </c>
      <c r="G123" s="29"/>
      <c r="H123" s="32">
        <v>239.4</v>
      </c>
      <c r="I123" s="32"/>
      <c r="J123" s="35">
        <v>231.84</v>
      </c>
      <c r="K123" s="35"/>
      <c r="L123" s="38">
        <v>226.8</v>
      </c>
      <c r="M123" s="38"/>
      <c r="N123" s="23">
        <v>1</v>
      </c>
      <c r="O123" s="23">
        <v>60</v>
      </c>
      <c r="P123" s="21">
        <v>210</v>
      </c>
      <c r="Q123" s="23"/>
      <c r="R123" s="21">
        <v>166</v>
      </c>
      <c r="S123" s="26"/>
      <c r="T123" s="21"/>
      <c r="U123" s="26"/>
      <c r="V123" s="21">
        <f>S123*N123+U123*O123*N123</f>
        <v>0</v>
      </c>
      <c r="W123" s="22">
        <f>S123*D123+U123*E123</f>
        <v>0</v>
      </c>
      <c r="X123" s="40" t="s">
        <v>1022</v>
      </c>
    </row>
    <row r="124" spans="1:24">
      <c r="A124" s="41"/>
      <c r="B124" s="41"/>
      <c r="C124" s="41"/>
      <c r="D124" s="42"/>
      <c r="E124" s="42"/>
      <c r="F124" s="43"/>
      <c r="G124" s="43"/>
      <c r="H124" s="44"/>
      <c r="I124" s="44"/>
      <c r="J124" s="45"/>
      <c r="K124" s="45"/>
      <c r="L124" s="46"/>
      <c r="M124" s="46"/>
      <c r="N124" s="47"/>
      <c r="O124" s="47"/>
      <c r="P124" s="41"/>
      <c r="Q124" s="47"/>
      <c r="R124" s="41"/>
      <c r="S124" s="48">
        <f>SUM(S3:S123)</f>
        <v>0</v>
      </c>
      <c r="T124" s="41"/>
      <c r="U124" s="48">
        <f>SUM(U3:U123)</f>
        <v>0</v>
      </c>
      <c r="V124" s="41"/>
      <c r="W124" s="42">
        <f>SUM(W3:W123)</f>
        <v>0</v>
      </c>
      <c r="X124" s="49"/>
    </row>
  </sheetData>
  <mergeCells>
    <mergeCell ref="F1:G1"/>
    <mergeCell ref="H1:I1"/>
    <mergeCell ref="J1:K1"/>
    <mergeCell ref="L1:M1"/>
  </mergeCells>
  <conditionalFormatting sqref="W3:W124">
    <cfRule type="cellIs" dxfId="0" priority="1" operator="equal">
      <formula>0</formula>
    </cfRule>
  </conditionalFormatting>
  <conditionalFormatting sqref="V3:V124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36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1023</v>
      </c>
      <c r="C3" s="21" t="s">
        <v>1024</v>
      </c>
      <c r="D3" s="22"/>
      <c r="E3" s="22">
        <v>3600.0</v>
      </c>
      <c r="F3" s="29"/>
      <c r="G3" s="29">
        <v>71.25</v>
      </c>
      <c r="H3" s="32"/>
      <c r="I3" s="32">
        <v>67.69</v>
      </c>
      <c r="J3" s="35"/>
      <c r="K3" s="35">
        <v>65.55</v>
      </c>
      <c r="L3" s="38"/>
      <c r="M3" s="38">
        <v>64.13</v>
      </c>
      <c r="N3" s="23">
        <v>1</v>
      </c>
      <c r="O3" s="23">
        <v>48</v>
      </c>
      <c r="P3" s="21"/>
      <c r="Q3" s="23" t="s">
        <v>50</v>
      </c>
      <c r="R3" s="21"/>
      <c r="S3" s="26"/>
      <c r="T3" s="21">
        <v>24</v>
      </c>
      <c r="U3" s="26"/>
      <c r="V3" s="21">
        <f>S3*N3+U3*O3*N3</f>
        <v>0</v>
      </c>
      <c r="W3" s="22">
        <f>S3*D3+U3*E3</f>
        <v>0</v>
      </c>
      <c r="X3" s="40" t="s">
        <v>1025</v>
      </c>
    </row>
    <row r="4" spans="1:24" customHeight="1" ht="75.5">
      <c r="A4" s="21"/>
      <c r="B4" s="21" t="s">
        <v>1026</v>
      </c>
      <c r="C4" s="21" t="s">
        <v>1027</v>
      </c>
      <c r="D4" s="22"/>
      <c r="E4" s="22">
        <v>3600.0</v>
      </c>
      <c r="F4" s="29"/>
      <c r="G4" s="29">
        <v>71.25</v>
      </c>
      <c r="H4" s="32"/>
      <c r="I4" s="32">
        <v>67.69</v>
      </c>
      <c r="J4" s="35"/>
      <c r="K4" s="35">
        <v>65.55</v>
      </c>
      <c r="L4" s="38"/>
      <c r="M4" s="38">
        <v>64.13</v>
      </c>
      <c r="N4" s="23">
        <v>1</v>
      </c>
      <c r="O4" s="23">
        <v>48</v>
      </c>
      <c r="P4" s="21">
        <v>58</v>
      </c>
      <c r="Q4" s="23" t="s">
        <v>50</v>
      </c>
      <c r="R4" s="21"/>
      <c r="S4" s="26"/>
      <c r="T4" s="21">
        <v>23</v>
      </c>
      <c r="U4" s="26"/>
      <c r="V4" s="21">
        <f>S4*N4+U4*O4*N4</f>
        <v>0</v>
      </c>
      <c r="W4" s="22">
        <f>S4*D4+U4*E4</f>
        <v>0</v>
      </c>
      <c r="X4" s="40" t="s">
        <v>1028</v>
      </c>
    </row>
    <row r="5" spans="1:24" customHeight="1" ht="75.5">
      <c r="A5" s="21"/>
      <c r="B5" s="21" t="s">
        <v>1029</v>
      </c>
      <c r="C5" s="21" t="s">
        <v>1030</v>
      </c>
      <c r="D5" s="22"/>
      <c r="E5" s="22">
        <v>3600.0</v>
      </c>
      <c r="F5" s="29"/>
      <c r="G5" s="29">
        <v>71.25</v>
      </c>
      <c r="H5" s="32"/>
      <c r="I5" s="32">
        <v>67.69</v>
      </c>
      <c r="J5" s="35"/>
      <c r="K5" s="35">
        <v>65.55</v>
      </c>
      <c r="L5" s="38"/>
      <c r="M5" s="38">
        <v>64.13</v>
      </c>
      <c r="N5" s="23">
        <v>1</v>
      </c>
      <c r="O5" s="23">
        <v>48</v>
      </c>
      <c r="P5" s="21">
        <v>58</v>
      </c>
      <c r="Q5" s="23" t="s">
        <v>50</v>
      </c>
      <c r="R5" s="21"/>
      <c r="S5" s="26"/>
      <c r="T5" s="21">
        <v>16</v>
      </c>
      <c r="U5" s="26"/>
      <c r="V5" s="21">
        <f>S5*N5+U5*O5*N5</f>
        <v>0</v>
      </c>
      <c r="W5" s="22">
        <f>S5*D5+U5*E5</f>
        <v>0</v>
      </c>
      <c r="X5" s="40" t="s">
        <v>1031</v>
      </c>
    </row>
    <row r="6" spans="1:24" customHeight="1" ht="75.5">
      <c r="A6" s="21"/>
      <c r="B6" s="21" t="s">
        <v>1032</v>
      </c>
      <c r="C6" s="21" t="s">
        <v>1033</v>
      </c>
      <c r="D6" s="22"/>
      <c r="E6" s="22">
        <v>3600.0</v>
      </c>
      <c r="F6" s="29"/>
      <c r="G6" s="29">
        <v>71.25</v>
      </c>
      <c r="H6" s="32"/>
      <c r="I6" s="32">
        <v>67.69</v>
      </c>
      <c r="J6" s="35"/>
      <c r="K6" s="35">
        <v>65.55</v>
      </c>
      <c r="L6" s="38"/>
      <c r="M6" s="38">
        <v>64.13</v>
      </c>
      <c r="N6" s="23">
        <v>1</v>
      </c>
      <c r="O6" s="23">
        <v>48</v>
      </c>
      <c r="P6" s="21">
        <v>58</v>
      </c>
      <c r="Q6" s="23" t="s">
        <v>50</v>
      </c>
      <c r="R6" s="21"/>
      <c r="S6" s="26"/>
      <c r="T6" s="21">
        <v>21</v>
      </c>
      <c r="U6" s="26"/>
      <c r="V6" s="21">
        <f>S6*N6+U6*O6*N6</f>
        <v>0</v>
      </c>
      <c r="W6" s="22">
        <f>S6*D6+U6*E6</f>
        <v>0</v>
      </c>
      <c r="X6" s="40" t="s">
        <v>1034</v>
      </c>
    </row>
    <row r="7" spans="1:24" customHeight="1" ht="75.5">
      <c r="A7" s="21"/>
      <c r="B7" s="21" t="s">
        <v>1035</v>
      </c>
      <c r="C7" s="21" t="s">
        <v>1036</v>
      </c>
      <c r="D7" s="22"/>
      <c r="E7" s="22">
        <v>2700.0</v>
      </c>
      <c r="F7" s="29"/>
      <c r="G7" s="29">
        <v>71.25</v>
      </c>
      <c r="H7" s="32"/>
      <c r="I7" s="32">
        <v>67.69</v>
      </c>
      <c r="J7" s="35"/>
      <c r="K7" s="35">
        <v>65.55</v>
      </c>
      <c r="L7" s="38"/>
      <c r="M7" s="38">
        <v>64.13</v>
      </c>
      <c r="N7" s="23">
        <v>1</v>
      </c>
      <c r="O7" s="23">
        <v>36</v>
      </c>
      <c r="P7" s="21">
        <v>62</v>
      </c>
      <c r="Q7" s="23" t="s">
        <v>50</v>
      </c>
      <c r="R7" s="21"/>
      <c r="S7" s="26"/>
      <c r="T7" s="21">
        <v>21</v>
      </c>
      <c r="U7" s="26"/>
      <c r="V7" s="21">
        <f>S7*N7+U7*O7*N7</f>
        <v>0</v>
      </c>
      <c r="W7" s="22">
        <f>S7*D7+U7*E7</f>
        <v>0</v>
      </c>
      <c r="X7" s="40" t="s">
        <v>1037</v>
      </c>
    </row>
    <row r="8" spans="1:24" customHeight="1" ht="75.5">
      <c r="A8" s="21"/>
      <c r="B8" s="21" t="s">
        <v>1038</v>
      </c>
      <c r="C8" s="21" t="s">
        <v>1039</v>
      </c>
      <c r="D8" s="22"/>
      <c r="E8" s="22">
        <v>2916.0</v>
      </c>
      <c r="F8" s="29"/>
      <c r="G8" s="29">
        <v>76.94</v>
      </c>
      <c r="H8" s="32"/>
      <c r="I8" s="32">
        <v>73.09</v>
      </c>
      <c r="J8" s="35"/>
      <c r="K8" s="35">
        <v>70.78</v>
      </c>
      <c r="L8" s="38"/>
      <c r="M8" s="38">
        <v>69.25</v>
      </c>
      <c r="N8" s="23">
        <v>1</v>
      </c>
      <c r="O8" s="23">
        <v>36</v>
      </c>
      <c r="P8" s="21">
        <v>70</v>
      </c>
      <c r="Q8" s="23" t="s">
        <v>50</v>
      </c>
      <c r="R8" s="21"/>
      <c r="S8" s="26"/>
      <c r="T8" s="21">
        <v>15</v>
      </c>
      <c r="U8" s="26"/>
      <c r="V8" s="21">
        <f>S8*N8+U8*O8*N8</f>
        <v>0</v>
      </c>
      <c r="W8" s="22">
        <f>S8*D8+U8*E8</f>
        <v>0</v>
      </c>
      <c r="X8" s="40" t="s">
        <v>1040</v>
      </c>
    </row>
    <row r="9" spans="1:24" customHeight="1" ht="75.5">
      <c r="A9" s="21"/>
      <c r="B9" s="21" t="s">
        <v>1041</v>
      </c>
      <c r="C9" s="21" t="s">
        <v>1042</v>
      </c>
      <c r="D9" s="22"/>
      <c r="E9" s="22">
        <v>2916.0</v>
      </c>
      <c r="F9" s="29"/>
      <c r="G9" s="29">
        <v>76.94</v>
      </c>
      <c r="H9" s="32"/>
      <c r="I9" s="32">
        <v>73.09</v>
      </c>
      <c r="J9" s="35"/>
      <c r="K9" s="35">
        <v>70.78</v>
      </c>
      <c r="L9" s="38"/>
      <c r="M9" s="38">
        <v>69.25</v>
      </c>
      <c r="N9" s="23">
        <v>1</v>
      </c>
      <c r="O9" s="23">
        <v>36</v>
      </c>
      <c r="P9" s="21">
        <v>70</v>
      </c>
      <c r="Q9" s="23" t="s">
        <v>50</v>
      </c>
      <c r="R9" s="21"/>
      <c r="S9" s="26"/>
      <c r="T9" s="21">
        <v>20</v>
      </c>
      <c r="U9" s="26"/>
      <c r="V9" s="21">
        <f>S9*N9+U9*O9*N9</f>
        <v>0</v>
      </c>
      <c r="W9" s="22">
        <f>S9*D9+U9*E9</f>
        <v>0</v>
      </c>
      <c r="X9" s="40" t="s">
        <v>1043</v>
      </c>
    </row>
    <row r="10" spans="1:24" customHeight="1" ht="75.5">
      <c r="A10" s="21"/>
      <c r="B10" s="21" t="s">
        <v>1044</v>
      </c>
      <c r="C10" s="21" t="s">
        <v>1045</v>
      </c>
      <c r="D10" s="22"/>
      <c r="E10" s="22">
        <v>2916.0</v>
      </c>
      <c r="F10" s="29"/>
      <c r="G10" s="29">
        <v>81.0</v>
      </c>
      <c r="H10" s="32"/>
      <c r="I10" s="32">
        <v>76.95</v>
      </c>
      <c r="J10" s="35"/>
      <c r="K10" s="35">
        <v>74.52</v>
      </c>
      <c r="L10" s="38"/>
      <c r="M10" s="38">
        <v>72.9</v>
      </c>
      <c r="N10" s="23">
        <v>1</v>
      </c>
      <c r="O10" s="23">
        <v>36</v>
      </c>
      <c r="P10" s="21">
        <v>70</v>
      </c>
      <c r="Q10" s="23" t="s">
        <v>50</v>
      </c>
      <c r="R10" s="21"/>
      <c r="S10" s="26"/>
      <c r="T10" s="21">
        <v>2</v>
      </c>
      <c r="U10" s="26"/>
      <c r="V10" s="21">
        <f>S10*N10+U10*O10*N10</f>
        <v>0</v>
      </c>
      <c r="W10" s="22">
        <f>S10*D10+U10*E10</f>
        <v>0</v>
      </c>
      <c r="X10" s="40" t="s">
        <v>1046</v>
      </c>
    </row>
    <row r="11" spans="1:24" customHeight="1" ht="75.5">
      <c r="A11" s="21"/>
      <c r="B11" s="21" t="s">
        <v>1047</v>
      </c>
      <c r="C11" s="21" t="s">
        <v>1048</v>
      </c>
      <c r="D11" s="22"/>
      <c r="E11" s="22">
        <v>3528.0</v>
      </c>
      <c r="F11" s="29"/>
      <c r="G11" s="29">
        <v>147.0</v>
      </c>
      <c r="H11" s="32"/>
      <c r="I11" s="32">
        <v>139.65</v>
      </c>
      <c r="J11" s="35"/>
      <c r="K11" s="35">
        <v>135.24</v>
      </c>
      <c r="L11" s="38"/>
      <c r="M11" s="38">
        <v>132.3</v>
      </c>
      <c r="N11" s="23">
        <v>1</v>
      </c>
      <c r="O11" s="23">
        <v>24</v>
      </c>
      <c r="P11" s="21">
        <v>84</v>
      </c>
      <c r="Q11" s="23" t="s">
        <v>50</v>
      </c>
      <c r="R11" s="21"/>
      <c r="S11" s="26"/>
      <c r="T11" s="21">
        <v>18</v>
      </c>
      <c r="U11" s="26"/>
      <c r="V11" s="21">
        <f>S11*N11+U11*O11*N11</f>
        <v>0</v>
      </c>
      <c r="W11" s="22">
        <f>S11*D11+U11*E11</f>
        <v>0</v>
      </c>
      <c r="X11" s="40" t="s">
        <v>1049</v>
      </c>
    </row>
    <row r="12" spans="1:24" customHeight="1" ht="75.5">
      <c r="A12" s="21"/>
      <c r="B12" s="21" t="s">
        <v>1050</v>
      </c>
      <c r="C12" s="21" t="s">
        <v>1051</v>
      </c>
      <c r="D12" s="22"/>
      <c r="E12" s="22">
        <v>2916.0</v>
      </c>
      <c r="F12" s="29"/>
      <c r="G12" s="29">
        <v>81.0</v>
      </c>
      <c r="H12" s="32"/>
      <c r="I12" s="32">
        <v>76.95</v>
      </c>
      <c r="J12" s="35"/>
      <c r="K12" s="35">
        <v>74.52</v>
      </c>
      <c r="L12" s="38"/>
      <c r="M12" s="38">
        <v>72.9</v>
      </c>
      <c r="N12" s="23">
        <v>1</v>
      </c>
      <c r="O12" s="23">
        <v>36</v>
      </c>
      <c r="P12" s="21">
        <v>70</v>
      </c>
      <c r="Q12" s="23" t="s">
        <v>50</v>
      </c>
      <c r="R12" s="21"/>
      <c r="S12" s="26"/>
      <c r="T12" s="21">
        <v>17</v>
      </c>
      <c r="U12" s="26"/>
      <c r="V12" s="21">
        <f>S12*N12+U12*O12*N12</f>
        <v>0</v>
      </c>
      <c r="W12" s="22">
        <f>S12*D12+U12*E12</f>
        <v>0</v>
      </c>
      <c r="X12" s="40" t="s">
        <v>1052</v>
      </c>
    </row>
    <row r="13" spans="1:24" customHeight="1" ht="75.5">
      <c r="A13" s="21"/>
      <c r="B13" s="21" t="s">
        <v>1053</v>
      </c>
      <c r="C13" s="21" t="s">
        <v>1054</v>
      </c>
      <c r="D13" s="22"/>
      <c r="E13" s="22">
        <v>3132.0</v>
      </c>
      <c r="F13" s="29"/>
      <c r="G13" s="29">
        <v>87.0</v>
      </c>
      <c r="H13" s="32"/>
      <c r="I13" s="32">
        <v>82.65</v>
      </c>
      <c r="J13" s="35"/>
      <c r="K13" s="35">
        <v>80.04</v>
      </c>
      <c r="L13" s="38"/>
      <c r="M13" s="38">
        <v>78.3</v>
      </c>
      <c r="N13" s="23">
        <v>1</v>
      </c>
      <c r="O13" s="23">
        <v>36</v>
      </c>
      <c r="P13" s="21">
        <v>70</v>
      </c>
      <c r="Q13" s="23" t="s">
        <v>50</v>
      </c>
      <c r="R13" s="21"/>
      <c r="S13" s="26"/>
      <c r="T13" s="21">
        <v>23</v>
      </c>
      <c r="U13" s="26"/>
      <c r="V13" s="21">
        <f>S13*N13+U13*O13*N13</f>
        <v>0</v>
      </c>
      <c r="W13" s="22">
        <f>S13*D13+U13*E13</f>
        <v>0</v>
      </c>
      <c r="X13" s="40" t="s">
        <v>1055</v>
      </c>
    </row>
    <row r="14" spans="1:24" customHeight="1" ht="75.5">
      <c r="A14" s="21"/>
      <c r="B14" s="21" t="s">
        <v>1056</v>
      </c>
      <c r="C14" s="21" t="s">
        <v>1057</v>
      </c>
      <c r="D14" s="22"/>
      <c r="E14" s="22">
        <v>2916.0</v>
      </c>
      <c r="F14" s="29"/>
      <c r="G14" s="29">
        <v>81.0</v>
      </c>
      <c r="H14" s="32"/>
      <c r="I14" s="32">
        <v>76.95</v>
      </c>
      <c r="J14" s="35"/>
      <c r="K14" s="35">
        <v>74.52</v>
      </c>
      <c r="L14" s="38"/>
      <c r="M14" s="38">
        <v>72.9</v>
      </c>
      <c r="N14" s="23">
        <v>1</v>
      </c>
      <c r="O14" s="23">
        <v>36</v>
      </c>
      <c r="P14" s="21">
        <v>70</v>
      </c>
      <c r="Q14" s="23" t="s">
        <v>50</v>
      </c>
      <c r="R14" s="21"/>
      <c r="S14" s="26"/>
      <c r="T14" s="21">
        <v>17</v>
      </c>
      <c r="U14" s="26"/>
      <c r="V14" s="21">
        <f>S14*N14+U14*O14*N14</f>
        <v>0</v>
      </c>
      <c r="W14" s="22">
        <f>S14*D14+U14*E14</f>
        <v>0</v>
      </c>
      <c r="X14" s="40" t="s">
        <v>1058</v>
      </c>
    </row>
    <row r="15" spans="1:24" customHeight="1" ht="75.5">
      <c r="A15" s="21"/>
      <c r="B15" s="21" t="s">
        <v>1059</v>
      </c>
      <c r="C15" s="21" t="s">
        <v>1060</v>
      </c>
      <c r="D15" s="22"/>
      <c r="E15" s="22">
        <v>5544.0</v>
      </c>
      <c r="F15" s="29"/>
      <c r="G15" s="29">
        <v>21.95</v>
      </c>
      <c r="H15" s="32"/>
      <c r="I15" s="32">
        <v>20.85</v>
      </c>
      <c r="J15" s="35"/>
      <c r="K15" s="35">
        <v>20.19</v>
      </c>
      <c r="L15" s="38"/>
      <c r="M15" s="38">
        <v>19.76</v>
      </c>
      <c r="N15" s="23">
        <v>20</v>
      </c>
      <c r="O15" s="23">
        <v>12</v>
      </c>
      <c r="P15" s="21">
        <v>1100</v>
      </c>
      <c r="Q15" s="23"/>
      <c r="R15" s="21"/>
      <c r="S15" s="26"/>
      <c r="T15" s="21">
        <v>21</v>
      </c>
      <c r="U15" s="26"/>
      <c r="V15" s="21">
        <f>S15*N15+U15*O15*N15</f>
        <v>0</v>
      </c>
      <c r="W15" s="22">
        <f>S15*D15+U15*E15</f>
        <v>0</v>
      </c>
      <c r="X15" s="40" t="s">
        <v>1061</v>
      </c>
    </row>
    <row r="16" spans="1:24" customHeight="1" ht="75.5">
      <c r="A16" s="21"/>
      <c r="B16" s="21" t="s">
        <v>1062</v>
      </c>
      <c r="C16" s="21" t="s">
        <v>1063</v>
      </c>
      <c r="D16" s="22"/>
      <c r="E16" s="22">
        <v>5544.0</v>
      </c>
      <c r="F16" s="29"/>
      <c r="G16" s="29">
        <v>21.95</v>
      </c>
      <c r="H16" s="32"/>
      <c r="I16" s="32">
        <v>20.85</v>
      </c>
      <c r="J16" s="35"/>
      <c r="K16" s="35">
        <v>20.19</v>
      </c>
      <c r="L16" s="38"/>
      <c r="M16" s="38">
        <v>19.76</v>
      </c>
      <c r="N16" s="23">
        <v>20</v>
      </c>
      <c r="O16" s="23">
        <v>12</v>
      </c>
      <c r="P16" s="21">
        <v>1100</v>
      </c>
      <c r="Q16" s="23"/>
      <c r="R16" s="21"/>
      <c r="S16" s="26"/>
      <c r="T16" s="21">
        <v>8</v>
      </c>
      <c r="U16" s="26"/>
      <c r="V16" s="21">
        <f>S16*N16+U16*O16*N16</f>
        <v>0</v>
      </c>
      <c r="W16" s="22">
        <f>S16*D16+U16*E16</f>
        <v>0</v>
      </c>
      <c r="X16" s="40" t="s">
        <v>1064</v>
      </c>
    </row>
    <row r="17" spans="1:24" customHeight="1" ht="75.5">
      <c r="A17" s="21"/>
      <c r="B17" s="21" t="s">
        <v>1065</v>
      </c>
      <c r="C17" s="21" t="s">
        <v>1066</v>
      </c>
      <c r="D17" s="22"/>
      <c r="E17" s="22">
        <v>5544.0</v>
      </c>
      <c r="F17" s="29"/>
      <c r="G17" s="29">
        <v>21.95</v>
      </c>
      <c r="H17" s="32"/>
      <c r="I17" s="32">
        <v>20.85</v>
      </c>
      <c r="J17" s="35"/>
      <c r="K17" s="35">
        <v>20.19</v>
      </c>
      <c r="L17" s="38"/>
      <c r="M17" s="38">
        <v>19.76</v>
      </c>
      <c r="N17" s="23">
        <v>20</v>
      </c>
      <c r="O17" s="23">
        <v>12</v>
      </c>
      <c r="P17" s="21">
        <v>1100</v>
      </c>
      <c r="Q17" s="23"/>
      <c r="R17" s="21"/>
      <c r="S17" s="26"/>
      <c r="T17" s="21">
        <v>8</v>
      </c>
      <c r="U17" s="26"/>
      <c r="V17" s="21">
        <f>S17*N17+U17*O17*N17</f>
        <v>0</v>
      </c>
      <c r="W17" s="22">
        <f>S17*D17+U17*E17</f>
        <v>0</v>
      </c>
      <c r="X17" s="40" t="s">
        <v>1067</v>
      </c>
    </row>
    <row r="18" spans="1:24" customHeight="1" ht="75.5">
      <c r="A18" s="21"/>
      <c r="B18" s="21" t="s">
        <v>1068</v>
      </c>
      <c r="C18" s="21" t="s">
        <v>1069</v>
      </c>
      <c r="D18" s="22"/>
      <c r="E18" s="22">
        <v>4536.0</v>
      </c>
      <c r="F18" s="29"/>
      <c r="G18" s="29">
        <v>18.9</v>
      </c>
      <c r="H18" s="32"/>
      <c r="I18" s="32">
        <v>17.96</v>
      </c>
      <c r="J18" s="35"/>
      <c r="K18" s="35">
        <v>17.39</v>
      </c>
      <c r="L18" s="38"/>
      <c r="M18" s="38">
        <v>17.01</v>
      </c>
      <c r="N18" s="23">
        <v>20</v>
      </c>
      <c r="O18" s="23">
        <v>12</v>
      </c>
      <c r="P18" s="21">
        <v>529</v>
      </c>
      <c r="Q18" s="23"/>
      <c r="R18" s="21"/>
      <c r="S18" s="26"/>
      <c r="T18" s="21">
        <v>1</v>
      </c>
      <c r="U18" s="26"/>
      <c r="V18" s="21">
        <f>S18*N18+U18*O18*N18</f>
        <v>0</v>
      </c>
      <c r="W18" s="22">
        <f>S18*D18+U18*E18</f>
        <v>0</v>
      </c>
      <c r="X18" s="40" t="s">
        <v>1070</v>
      </c>
    </row>
    <row r="19" spans="1:24" customHeight="1" ht="75.5">
      <c r="A19" s="21"/>
      <c r="B19" s="21" t="s">
        <v>1071</v>
      </c>
      <c r="C19" s="21" t="s">
        <v>1072</v>
      </c>
      <c r="D19" s="22"/>
      <c r="E19" s="22">
        <v>4536.0</v>
      </c>
      <c r="F19" s="29"/>
      <c r="G19" s="29">
        <v>18.9</v>
      </c>
      <c r="H19" s="32"/>
      <c r="I19" s="32">
        <v>17.96</v>
      </c>
      <c r="J19" s="35"/>
      <c r="K19" s="35">
        <v>17.39</v>
      </c>
      <c r="L19" s="38"/>
      <c r="M19" s="38">
        <v>17.01</v>
      </c>
      <c r="N19" s="23">
        <v>20</v>
      </c>
      <c r="O19" s="23">
        <v>12</v>
      </c>
      <c r="P19" s="21">
        <v>529</v>
      </c>
      <c r="Q19" s="23"/>
      <c r="R19" s="21"/>
      <c r="S19" s="26"/>
      <c r="T19" s="21">
        <v>2</v>
      </c>
      <c r="U19" s="26"/>
      <c r="V19" s="21">
        <f>S19*N19+U19*O19*N19</f>
        <v>0</v>
      </c>
      <c r="W19" s="22">
        <f>S19*D19+U19*E19</f>
        <v>0</v>
      </c>
      <c r="X19" s="40" t="s">
        <v>1073</v>
      </c>
    </row>
    <row r="20" spans="1:24" customHeight="1" ht="75.5">
      <c r="A20" s="21"/>
      <c r="B20" s="21" t="s">
        <v>1074</v>
      </c>
      <c r="C20" s="21" t="s">
        <v>1075</v>
      </c>
      <c r="D20" s="22"/>
      <c r="E20" s="22">
        <v>4200.0</v>
      </c>
      <c r="F20" s="29"/>
      <c r="G20" s="29">
        <v>7.5</v>
      </c>
      <c r="H20" s="32"/>
      <c r="I20" s="32">
        <v>7.13</v>
      </c>
      <c r="J20" s="35"/>
      <c r="K20" s="35">
        <v>6.9</v>
      </c>
      <c r="L20" s="38"/>
      <c r="M20" s="38">
        <v>6.75</v>
      </c>
      <c r="N20" s="23">
        <v>14</v>
      </c>
      <c r="O20" s="23">
        <v>40</v>
      </c>
      <c r="P20" s="21">
        <v>337</v>
      </c>
      <c r="Q20" s="23"/>
      <c r="R20" s="21"/>
      <c r="S20" s="26"/>
      <c r="T20" s="21">
        <v>10</v>
      </c>
      <c r="U20" s="26"/>
      <c r="V20" s="21">
        <f>S20*N20+U20*O20*N20</f>
        <v>0</v>
      </c>
      <c r="W20" s="22">
        <f>S20*D20+U20*E20</f>
        <v>0</v>
      </c>
      <c r="X20" s="40" t="s">
        <v>1076</v>
      </c>
    </row>
    <row r="21" spans="1:24" customHeight="1" ht="75.5">
      <c r="A21" s="21"/>
      <c r="B21" s="21" t="s">
        <v>1077</v>
      </c>
      <c r="C21" s="21" t="s">
        <v>1078</v>
      </c>
      <c r="D21" s="22"/>
      <c r="E21" s="22">
        <v>3456.0</v>
      </c>
      <c r="F21" s="29"/>
      <c r="G21" s="29">
        <v>96.0</v>
      </c>
      <c r="H21" s="32"/>
      <c r="I21" s="32">
        <v>91.2</v>
      </c>
      <c r="J21" s="35"/>
      <c r="K21" s="35">
        <v>88.32</v>
      </c>
      <c r="L21" s="38"/>
      <c r="M21" s="38">
        <v>86.4</v>
      </c>
      <c r="N21" s="23">
        <v>1</v>
      </c>
      <c r="O21" s="23">
        <v>36</v>
      </c>
      <c r="P21" s="21">
        <v>62</v>
      </c>
      <c r="Q21" s="23" t="s">
        <v>50</v>
      </c>
      <c r="R21" s="21"/>
      <c r="S21" s="26"/>
      <c r="T21" s="21">
        <v>7</v>
      </c>
      <c r="U21" s="26"/>
      <c r="V21" s="21">
        <f>S21*N21+U21*O21*N21</f>
        <v>0</v>
      </c>
      <c r="W21" s="22">
        <f>S21*D21+U21*E21</f>
        <v>0</v>
      </c>
      <c r="X21" s="40" t="s">
        <v>1079</v>
      </c>
    </row>
    <row r="22" spans="1:24" customHeight="1" ht="75.5">
      <c r="A22" s="21"/>
      <c r="B22" s="21" t="s">
        <v>1080</v>
      </c>
      <c r="C22" s="21" t="s">
        <v>1081</v>
      </c>
      <c r="D22" s="22"/>
      <c r="E22" s="22">
        <v>3456.0</v>
      </c>
      <c r="F22" s="29"/>
      <c r="G22" s="29">
        <v>91.19</v>
      </c>
      <c r="H22" s="32"/>
      <c r="I22" s="32">
        <v>86.63</v>
      </c>
      <c r="J22" s="35"/>
      <c r="K22" s="35">
        <v>83.89</v>
      </c>
      <c r="L22" s="38"/>
      <c r="M22" s="38">
        <v>82.07</v>
      </c>
      <c r="N22" s="23">
        <v>1</v>
      </c>
      <c r="O22" s="23">
        <v>36</v>
      </c>
      <c r="P22" s="21">
        <v>62</v>
      </c>
      <c r="Q22" s="23" t="s">
        <v>50</v>
      </c>
      <c r="R22" s="21"/>
      <c r="S22" s="26"/>
      <c r="T22" s="21">
        <v>16</v>
      </c>
      <c r="U22" s="26"/>
      <c r="V22" s="21">
        <f>S22*N22+U22*O22*N22</f>
        <v>0</v>
      </c>
      <c r="W22" s="22">
        <f>S22*D22+U22*E22</f>
        <v>0</v>
      </c>
      <c r="X22" s="40" t="s">
        <v>1082</v>
      </c>
    </row>
    <row r="23" spans="1:24" customHeight="1" ht="75.5">
      <c r="A23" s="21"/>
      <c r="B23" s="21" t="s">
        <v>1083</v>
      </c>
      <c r="C23" s="21" t="s">
        <v>1084</v>
      </c>
      <c r="D23" s="22"/>
      <c r="E23" s="22">
        <v>2592.0</v>
      </c>
      <c r="F23" s="29"/>
      <c r="G23" s="29">
        <v>108.0</v>
      </c>
      <c r="H23" s="32"/>
      <c r="I23" s="32">
        <v>102.6</v>
      </c>
      <c r="J23" s="35"/>
      <c r="K23" s="35">
        <v>99.36</v>
      </c>
      <c r="L23" s="38"/>
      <c r="M23" s="38">
        <v>97.2</v>
      </c>
      <c r="N23" s="23">
        <v>1</v>
      </c>
      <c r="O23" s="23">
        <v>24</v>
      </c>
      <c r="P23" s="21">
        <v>80</v>
      </c>
      <c r="Q23" s="23" t="s">
        <v>50</v>
      </c>
      <c r="R23" s="21"/>
      <c r="S23" s="26"/>
      <c r="T23" s="21">
        <v>1</v>
      </c>
      <c r="U23" s="26"/>
      <c r="V23" s="21">
        <f>S23*N23+U23*O23*N23</f>
        <v>0</v>
      </c>
      <c r="W23" s="22">
        <f>S23*D23+U23*E23</f>
        <v>0</v>
      </c>
      <c r="X23" s="40" t="s">
        <v>1085</v>
      </c>
    </row>
    <row r="24" spans="1:24" customHeight="1" ht="75.5">
      <c r="A24" s="21"/>
      <c r="B24" s="21" t="s">
        <v>1086</v>
      </c>
      <c r="C24" s="21" t="s">
        <v>1087</v>
      </c>
      <c r="D24" s="22"/>
      <c r="E24" s="22">
        <v>4032.0</v>
      </c>
      <c r="F24" s="29"/>
      <c r="G24" s="29">
        <v>84.0</v>
      </c>
      <c r="H24" s="32"/>
      <c r="I24" s="32">
        <v>79.8</v>
      </c>
      <c r="J24" s="35"/>
      <c r="K24" s="35">
        <v>77.28</v>
      </c>
      <c r="L24" s="38"/>
      <c r="M24" s="38">
        <v>75.6</v>
      </c>
      <c r="N24" s="23">
        <v>1</v>
      </c>
      <c r="O24" s="23">
        <v>48</v>
      </c>
      <c r="P24" s="21">
        <v>50</v>
      </c>
      <c r="Q24" s="23" t="s">
        <v>50</v>
      </c>
      <c r="R24" s="21"/>
      <c r="S24" s="26"/>
      <c r="T24" s="21">
        <v>1</v>
      </c>
      <c r="U24" s="26"/>
      <c r="V24" s="21">
        <f>S24*N24+U24*O24*N24</f>
        <v>0</v>
      </c>
      <c r="W24" s="22">
        <f>S24*D24+U24*E24</f>
        <v>0</v>
      </c>
      <c r="X24" s="40" t="s">
        <v>1088</v>
      </c>
    </row>
    <row r="25" spans="1:24" customHeight="1" ht="75.5">
      <c r="A25" s="21"/>
      <c r="B25" s="21" t="s">
        <v>1089</v>
      </c>
      <c r="C25" s="21" t="s">
        <v>1090</v>
      </c>
      <c r="D25" s="22"/>
      <c r="E25" s="22">
        <v>4032.0</v>
      </c>
      <c r="F25" s="29"/>
      <c r="G25" s="29">
        <v>84.0</v>
      </c>
      <c r="H25" s="32"/>
      <c r="I25" s="32">
        <v>79.8</v>
      </c>
      <c r="J25" s="35"/>
      <c r="K25" s="35">
        <v>77.28</v>
      </c>
      <c r="L25" s="38"/>
      <c r="M25" s="38">
        <v>75.6</v>
      </c>
      <c r="N25" s="23">
        <v>1</v>
      </c>
      <c r="O25" s="23">
        <v>48</v>
      </c>
      <c r="P25" s="21">
        <v>50</v>
      </c>
      <c r="Q25" s="23" t="s">
        <v>50</v>
      </c>
      <c r="R25" s="21"/>
      <c r="S25" s="26"/>
      <c r="T25" s="21">
        <v>3</v>
      </c>
      <c r="U25" s="26"/>
      <c r="V25" s="21">
        <f>S25*N25+U25*O25*N25</f>
        <v>0</v>
      </c>
      <c r="W25" s="22">
        <f>S25*D25+U25*E25</f>
        <v>0</v>
      </c>
      <c r="X25" s="40" t="s">
        <v>1091</v>
      </c>
    </row>
    <row r="26" spans="1:24" customHeight="1" ht="75.5">
      <c r="A26" s="21"/>
      <c r="B26" s="21" t="s">
        <v>1092</v>
      </c>
      <c r="C26" s="21" t="s">
        <v>1093</v>
      </c>
      <c r="D26" s="22"/>
      <c r="E26" s="22">
        <v>2250.0</v>
      </c>
      <c r="F26" s="29"/>
      <c r="G26" s="29">
        <v>45.0</v>
      </c>
      <c r="H26" s="32"/>
      <c r="I26" s="32">
        <v>42.75</v>
      </c>
      <c r="J26" s="35"/>
      <c r="K26" s="35">
        <v>41.4</v>
      </c>
      <c r="L26" s="38"/>
      <c r="M26" s="38">
        <v>40.5</v>
      </c>
      <c r="N26" s="23">
        <v>1</v>
      </c>
      <c r="O26" s="23">
        <v>50</v>
      </c>
      <c r="P26" s="21">
        <v>115</v>
      </c>
      <c r="Q26" s="23" t="s">
        <v>50</v>
      </c>
      <c r="R26" s="21"/>
      <c r="S26" s="26"/>
      <c r="T26" s="21">
        <v>3</v>
      </c>
      <c r="U26" s="26"/>
      <c r="V26" s="21">
        <f>S26*N26+U26*O26*N26</f>
        <v>0</v>
      </c>
      <c r="W26" s="22">
        <f>S26*D26+U26*E26</f>
        <v>0</v>
      </c>
      <c r="X26" s="40" t="s">
        <v>1094</v>
      </c>
    </row>
    <row r="27" spans="1:24" customHeight="1" ht="75.5">
      <c r="A27" s="21"/>
      <c r="B27" s="21" t="s">
        <v>1095</v>
      </c>
      <c r="C27" s="21" t="s">
        <v>1096</v>
      </c>
      <c r="D27" s="22"/>
      <c r="E27" s="22">
        <v>2250.0</v>
      </c>
      <c r="F27" s="29"/>
      <c r="G27" s="29">
        <v>45.0</v>
      </c>
      <c r="H27" s="32"/>
      <c r="I27" s="32">
        <v>42.75</v>
      </c>
      <c r="J27" s="35"/>
      <c r="K27" s="35">
        <v>41.4</v>
      </c>
      <c r="L27" s="38"/>
      <c r="M27" s="38">
        <v>40.5</v>
      </c>
      <c r="N27" s="23">
        <v>1</v>
      </c>
      <c r="O27" s="23">
        <v>50</v>
      </c>
      <c r="P27" s="21">
        <v>115</v>
      </c>
      <c r="Q27" s="23" t="s">
        <v>50</v>
      </c>
      <c r="R27" s="21"/>
      <c r="S27" s="26"/>
      <c r="T27" s="21">
        <v>1</v>
      </c>
      <c r="U27" s="26"/>
      <c r="V27" s="21">
        <f>S27*N27+U27*O27*N27</f>
        <v>0</v>
      </c>
      <c r="W27" s="22">
        <f>S27*D27+U27*E27</f>
        <v>0</v>
      </c>
      <c r="X27" s="40" t="s">
        <v>1097</v>
      </c>
    </row>
    <row r="28" spans="1:24" customHeight="1" ht="75.5">
      <c r="A28" s="21"/>
      <c r="B28" s="21" t="s">
        <v>1098</v>
      </c>
      <c r="C28" s="21" t="s">
        <v>1099</v>
      </c>
      <c r="D28" s="22"/>
      <c r="E28" s="22">
        <v>4032.0</v>
      </c>
      <c r="F28" s="29"/>
      <c r="G28" s="29">
        <v>84.0</v>
      </c>
      <c r="H28" s="32"/>
      <c r="I28" s="32">
        <v>79.8</v>
      </c>
      <c r="J28" s="35"/>
      <c r="K28" s="35">
        <v>77.28</v>
      </c>
      <c r="L28" s="38"/>
      <c r="M28" s="38">
        <v>75.6</v>
      </c>
      <c r="N28" s="23">
        <v>1</v>
      </c>
      <c r="O28" s="23">
        <v>48</v>
      </c>
      <c r="P28" s="21">
        <v>50</v>
      </c>
      <c r="Q28" s="23" t="s">
        <v>50</v>
      </c>
      <c r="R28" s="21"/>
      <c r="S28" s="26"/>
      <c r="T28" s="21">
        <v>1</v>
      </c>
      <c r="U28" s="26"/>
      <c r="V28" s="21">
        <f>S28*N28+U28*O28*N28</f>
        <v>0</v>
      </c>
      <c r="W28" s="22">
        <f>S28*D28+U28*E28</f>
        <v>0</v>
      </c>
      <c r="X28" s="40" t="s">
        <v>1100</v>
      </c>
    </row>
    <row r="29" spans="1:24" customHeight="1" ht="75.5">
      <c r="A29" s="21"/>
      <c r="B29" s="21" t="s">
        <v>1101</v>
      </c>
      <c r="C29" s="21" t="s">
        <v>1102</v>
      </c>
      <c r="D29" s="22"/>
      <c r="E29" s="22">
        <v>3024.0</v>
      </c>
      <c r="F29" s="29"/>
      <c r="G29" s="29">
        <v>84.0</v>
      </c>
      <c r="H29" s="32"/>
      <c r="I29" s="32">
        <v>79.8</v>
      </c>
      <c r="J29" s="35"/>
      <c r="K29" s="35">
        <v>77.28</v>
      </c>
      <c r="L29" s="38"/>
      <c r="M29" s="38">
        <v>75.6</v>
      </c>
      <c r="N29" s="23">
        <v>1</v>
      </c>
      <c r="O29" s="23">
        <v>36</v>
      </c>
      <c r="P29" s="21">
        <v>80</v>
      </c>
      <c r="Q29" s="23" t="s">
        <v>50</v>
      </c>
      <c r="R29" s="21"/>
      <c r="S29" s="26"/>
      <c r="T29" s="21">
        <v>17</v>
      </c>
      <c r="U29" s="26"/>
      <c r="V29" s="21">
        <f>S29*N29+U29*O29*N29</f>
        <v>0</v>
      </c>
      <c r="W29" s="22">
        <f>S29*D29+U29*E29</f>
        <v>0</v>
      </c>
      <c r="X29" s="40" t="s">
        <v>1103</v>
      </c>
    </row>
    <row r="30" spans="1:24" customHeight="1" ht="75.5">
      <c r="A30" s="21"/>
      <c r="B30" s="21" t="s">
        <v>1104</v>
      </c>
      <c r="C30" s="21" t="s">
        <v>1105</v>
      </c>
      <c r="D30" s="22"/>
      <c r="E30" s="22">
        <v>3060.0</v>
      </c>
      <c r="F30" s="29"/>
      <c r="G30" s="29">
        <v>48.45</v>
      </c>
      <c r="H30" s="32"/>
      <c r="I30" s="32">
        <v>46.03</v>
      </c>
      <c r="J30" s="35"/>
      <c r="K30" s="35">
        <v>44.57</v>
      </c>
      <c r="L30" s="38"/>
      <c r="M30" s="38">
        <v>43.61</v>
      </c>
      <c r="N30" s="23">
        <v>1</v>
      </c>
      <c r="O30" s="23">
        <v>60</v>
      </c>
      <c r="P30" s="21">
        <v>56</v>
      </c>
      <c r="Q30" s="23" t="s">
        <v>50</v>
      </c>
      <c r="R30" s="21"/>
      <c r="S30" s="26"/>
      <c r="T30" s="21">
        <v>11</v>
      </c>
      <c r="U30" s="26"/>
      <c r="V30" s="21">
        <f>S30*N30+U30*O30*N30</f>
        <v>0</v>
      </c>
      <c r="W30" s="22">
        <f>S30*D30+U30*E30</f>
        <v>0</v>
      </c>
      <c r="X30" s="40" t="s">
        <v>1106</v>
      </c>
    </row>
    <row r="31" spans="1:24" customHeight="1" ht="75.5">
      <c r="A31" s="21"/>
      <c r="B31" s="21" t="s">
        <v>1107</v>
      </c>
      <c r="C31" s="21" t="s">
        <v>1108</v>
      </c>
      <c r="D31" s="22"/>
      <c r="E31" s="22">
        <v>3024.0</v>
      </c>
      <c r="F31" s="29"/>
      <c r="G31" s="29">
        <v>79.81</v>
      </c>
      <c r="H31" s="32"/>
      <c r="I31" s="32">
        <v>75.82</v>
      </c>
      <c r="J31" s="35"/>
      <c r="K31" s="35">
        <v>73.43</v>
      </c>
      <c r="L31" s="38"/>
      <c r="M31" s="38">
        <v>71.83</v>
      </c>
      <c r="N31" s="23">
        <v>1</v>
      </c>
      <c r="O31" s="23">
        <v>36</v>
      </c>
      <c r="P31" s="21">
        <v>80</v>
      </c>
      <c r="Q31" s="23" t="s">
        <v>50</v>
      </c>
      <c r="R31" s="21"/>
      <c r="S31" s="26"/>
      <c r="T31" s="21">
        <v>12</v>
      </c>
      <c r="U31" s="26"/>
      <c r="V31" s="21">
        <f>S31*N31+U31*O31*N31</f>
        <v>0</v>
      </c>
      <c r="W31" s="22">
        <f>S31*D31+U31*E31</f>
        <v>0</v>
      </c>
      <c r="X31" s="40" t="s">
        <v>1109</v>
      </c>
    </row>
    <row r="32" spans="1:24" customHeight="1" ht="75.5">
      <c r="A32" s="21"/>
      <c r="B32" s="21" t="s">
        <v>1110</v>
      </c>
      <c r="C32" s="21" t="s">
        <v>1111</v>
      </c>
      <c r="D32" s="22"/>
      <c r="E32" s="22">
        <v>3060.0</v>
      </c>
      <c r="F32" s="29"/>
      <c r="G32" s="29">
        <v>48.45</v>
      </c>
      <c r="H32" s="32"/>
      <c r="I32" s="32">
        <v>46.03</v>
      </c>
      <c r="J32" s="35"/>
      <c r="K32" s="35">
        <v>44.57</v>
      </c>
      <c r="L32" s="38"/>
      <c r="M32" s="38">
        <v>43.61</v>
      </c>
      <c r="N32" s="23">
        <v>1</v>
      </c>
      <c r="O32" s="23">
        <v>60</v>
      </c>
      <c r="P32" s="21">
        <v>56</v>
      </c>
      <c r="Q32" s="23" t="s">
        <v>50</v>
      </c>
      <c r="R32" s="21"/>
      <c r="S32" s="26"/>
      <c r="T32" s="21">
        <v>21</v>
      </c>
      <c r="U32" s="26"/>
      <c r="V32" s="21">
        <f>S32*N32+U32*O32*N32</f>
        <v>0</v>
      </c>
      <c r="W32" s="22">
        <f>S32*D32+U32*E32</f>
        <v>0</v>
      </c>
      <c r="X32" s="40" t="s">
        <v>1112</v>
      </c>
    </row>
    <row r="33" spans="1:24" customHeight="1" ht="75.5">
      <c r="A33" s="21"/>
      <c r="B33" s="21" t="s">
        <v>1113</v>
      </c>
      <c r="C33" s="21" t="s">
        <v>1114</v>
      </c>
      <c r="D33" s="22"/>
      <c r="E33" s="22">
        <v>3024.0</v>
      </c>
      <c r="F33" s="29"/>
      <c r="G33" s="29">
        <v>79.81</v>
      </c>
      <c r="H33" s="32"/>
      <c r="I33" s="32">
        <v>75.82</v>
      </c>
      <c r="J33" s="35"/>
      <c r="K33" s="35">
        <v>73.43</v>
      </c>
      <c r="L33" s="38"/>
      <c r="M33" s="38">
        <v>71.83</v>
      </c>
      <c r="N33" s="23">
        <v>1</v>
      </c>
      <c r="O33" s="23">
        <v>36</v>
      </c>
      <c r="P33" s="21">
        <v>80</v>
      </c>
      <c r="Q33" s="23" t="s">
        <v>50</v>
      </c>
      <c r="R33" s="21"/>
      <c r="S33" s="26"/>
      <c r="T33" s="21">
        <v>13</v>
      </c>
      <c r="U33" s="26"/>
      <c r="V33" s="21">
        <f>S33*N33+U33*O33*N33</f>
        <v>0</v>
      </c>
      <c r="W33" s="22">
        <f>S33*D33+U33*E33</f>
        <v>0</v>
      </c>
      <c r="X33" s="40" t="s">
        <v>1115</v>
      </c>
    </row>
    <row r="34" spans="1:24" customHeight="1" ht="75.5">
      <c r="A34" s="21"/>
      <c r="B34" s="21" t="s">
        <v>1116</v>
      </c>
      <c r="C34" s="21" t="s">
        <v>1117</v>
      </c>
      <c r="D34" s="22"/>
      <c r="E34" s="22">
        <v>3060.0</v>
      </c>
      <c r="F34" s="29"/>
      <c r="G34" s="29">
        <v>48.45</v>
      </c>
      <c r="H34" s="32"/>
      <c r="I34" s="32">
        <v>46.03</v>
      </c>
      <c r="J34" s="35"/>
      <c r="K34" s="35">
        <v>44.57</v>
      </c>
      <c r="L34" s="38"/>
      <c r="M34" s="38">
        <v>43.61</v>
      </c>
      <c r="N34" s="23">
        <v>1</v>
      </c>
      <c r="O34" s="23">
        <v>60</v>
      </c>
      <c r="P34" s="21">
        <v>56</v>
      </c>
      <c r="Q34" s="23" t="s">
        <v>50</v>
      </c>
      <c r="R34" s="21"/>
      <c r="S34" s="26"/>
      <c r="T34" s="21">
        <v>17</v>
      </c>
      <c r="U34" s="26"/>
      <c r="V34" s="21">
        <f>S34*N34+U34*O34*N34</f>
        <v>0</v>
      </c>
      <c r="W34" s="22">
        <f>S34*D34+U34*E34</f>
        <v>0</v>
      </c>
      <c r="X34" s="40" t="s">
        <v>1118</v>
      </c>
    </row>
    <row r="35" spans="1:24" customHeight="1" ht="75.5">
      <c r="A35" s="21"/>
      <c r="B35" s="21" t="s">
        <v>1119</v>
      </c>
      <c r="C35" s="21" t="s">
        <v>1120</v>
      </c>
      <c r="D35" s="22"/>
      <c r="E35" s="22">
        <v>3060.0</v>
      </c>
      <c r="F35" s="29"/>
      <c r="G35" s="29">
        <v>48.45</v>
      </c>
      <c r="H35" s="32"/>
      <c r="I35" s="32">
        <v>46.03</v>
      </c>
      <c r="J35" s="35"/>
      <c r="K35" s="35">
        <v>44.57</v>
      </c>
      <c r="L35" s="38"/>
      <c r="M35" s="38">
        <v>43.61</v>
      </c>
      <c r="N35" s="23">
        <v>1</v>
      </c>
      <c r="O35" s="23">
        <v>60</v>
      </c>
      <c r="P35" s="21">
        <v>56</v>
      </c>
      <c r="Q35" s="23" t="s">
        <v>50</v>
      </c>
      <c r="R35" s="21"/>
      <c r="S35" s="26"/>
      <c r="T35" s="21">
        <v>19</v>
      </c>
      <c r="U35" s="26"/>
      <c r="V35" s="21">
        <f>S35*N35+U35*O35*N35</f>
        <v>0</v>
      </c>
      <c r="W35" s="22">
        <f>S35*D35+U35*E35</f>
        <v>0</v>
      </c>
      <c r="X35" s="40" t="s">
        <v>1121</v>
      </c>
    </row>
    <row r="36" spans="1:24">
      <c r="A36" s="41"/>
      <c r="B36" s="41"/>
      <c r="C36" s="41"/>
      <c r="D36" s="42"/>
      <c r="E36" s="42"/>
      <c r="F36" s="43"/>
      <c r="G36" s="43"/>
      <c r="H36" s="44"/>
      <c r="I36" s="44"/>
      <c r="J36" s="45"/>
      <c r="K36" s="45"/>
      <c r="L36" s="46"/>
      <c r="M36" s="46"/>
      <c r="N36" s="47"/>
      <c r="O36" s="47"/>
      <c r="P36" s="41"/>
      <c r="Q36" s="47"/>
      <c r="R36" s="41"/>
      <c r="S36" s="48">
        <f>SUM(S3:S35)</f>
        <v>0</v>
      </c>
      <c r="T36" s="41"/>
      <c r="U36" s="48">
        <f>SUM(U3:U35)</f>
        <v>0</v>
      </c>
      <c r="V36" s="41"/>
      <c r="W36" s="42">
        <f>SUM(W3:W35)</f>
        <v>0</v>
      </c>
      <c r="X36" s="49"/>
    </row>
  </sheetData>
  <mergeCells>
    <mergeCell ref="F1:G1"/>
    <mergeCell ref="H1:I1"/>
    <mergeCell ref="J1:K1"/>
    <mergeCell ref="L1:M1"/>
  </mergeCells>
  <conditionalFormatting sqref="W3:W36">
    <cfRule type="cellIs" dxfId="0" priority="1" operator="equal">
      <formula>0</formula>
    </cfRule>
  </conditionalFormatting>
  <conditionalFormatting sqref="V3:V3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35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1122</v>
      </c>
      <c r="C3" s="21" t="s">
        <v>1123</v>
      </c>
      <c r="D3" s="22"/>
      <c r="E3" s="22">
        <v>4212.0</v>
      </c>
      <c r="F3" s="29"/>
      <c r="G3" s="29">
        <v>16.67</v>
      </c>
      <c r="H3" s="32"/>
      <c r="I3" s="32">
        <v>15.84</v>
      </c>
      <c r="J3" s="35"/>
      <c r="K3" s="35">
        <v>15.34</v>
      </c>
      <c r="L3" s="38"/>
      <c r="M3" s="38">
        <v>15.0</v>
      </c>
      <c r="N3" s="23">
        <v>20</v>
      </c>
      <c r="O3" s="23">
        <v>12</v>
      </c>
      <c r="P3" s="21">
        <v>545</v>
      </c>
      <c r="Q3" s="23" t="s">
        <v>50</v>
      </c>
      <c r="R3" s="21"/>
      <c r="S3" s="26"/>
      <c r="T3" s="21">
        <v>45</v>
      </c>
      <c r="U3" s="26"/>
      <c r="V3" s="21">
        <f>S3*N3+U3*O3*N3</f>
        <v>0</v>
      </c>
      <c r="W3" s="22">
        <f>S3*D3+U3*E3</f>
        <v>0</v>
      </c>
      <c r="X3" s="40" t="s">
        <v>1124</v>
      </c>
    </row>
    <row r="4" spans="1:24" customHeight="1" ht="75.5">
      <c r="A4" s="21"/>
      <c r="B4" s="21" t="s">
        <v>1125</v>
      </c>
      <c r="C4" s="21" t="s">
        <v>1126</v>
      </c>
      <c r="D4" s="22"/>
      <c r="E4" s="22">
        <v>4212.0</v>
      </c>
      <c r="F4" s="29"/>
      <c r="G4" s="29">
        <v>16.67</v>
      </c>
      <c r="H4" s="32"/>
      <c r="I4" s="32">
        <v>15.84</v>
      </c>
      <c r="J4" s="35"/>
      <c r="K4" s="35">
        <v>15.34</v>
      </c>
      <c r="L4" s="38"/>
      <c r="M4" s="38">
        <v>15.0</v>
      </c>
      <c r="N4" s="23">
        <v>20</v>
      </c>
      <c r="O4" s="23">
        <v>12</v>
      </c>
      <c r="P4" s="21">
        <v>545</v>
      </c>
      <c r="Q4" s="23" t="s">
        <v>50</v>
      </c>
      <c r="R4" s="21"/>
      <c r="S4" s="26"/>
      <c r="T4" s="21">
        <v>46</v>
      </c>
      <c r="U4" s="26"/>
      <c r="V4" s="21">
        <f>S4*N4+U4*O4*N4</f>
        <v>0</v>
      </c>
      <c r="W4" s="22">
        <f>S4*D4+U4*E4</f>
        <v>0</v>
      </c>
      <c r="X4" s="40" t="s">
        <v>1127</v>
      </c>
    </row>
    <row r="5" spans="1:24" customHeight="1" ht="75.5">
      <c r="A5" s="21"/>
      <c r="B5" s="21" t="s">
        <v>1128</v>
      </c>
      <c r="C5" s="21" t="s">
        <v>1129</v>
      </c>
      <c r="D5" s="22"/>
      <c r="E5" s="22">
        <v>4212.0</v>
      </c>
      <c r="F5" s="29"/>
      <c r="G5" s="29">
        <v>16.67</v>
      </c>
      <c r="H5" s="32"/>
      <c r="I5" s="32">
        <v>15.84</v>
      </c>
      <c r="J5" s="35"/>
      <c r="K5" s="35">
        <v>15.34</v>
      </c>
      <c r="L5" s="38"/>
      <c r="M5" s="38">
        <v>15.0</v>
      </c>
      <c r="N5" s="23">
        <v>20</v>
      </c>
      <c r="O5" s="23">
        <v>12</v>
      </c>
      <c r="P5" s="21">
        <v>545</v>
      </c>
      <c r="Q5" s="23" t="s">
        <v>50</v>
      </c>
      <c r="R5" s="21"/>
      <c r="S5" s="26"/>
      <c r="T5" s="21">
        <v>46</v>
      </c>
      <c r="U5" s="26"/>
      <c r="V5" s="21">
        <f>S5*N5+U5*O5*N5</f>
        <v>0</v>
      </c>
      <c r="W5" s="22">
        <f>S5*D5+U5*E5</f>
        <v>0</v>
      </c>
      <c r="X5" s="40" t="s">
        <v>1130</v>
      </c>
    </row>
    <row r="6" spans="1:24" customHeight="1" ht="75.5">
      <c r="A6" s="21"/>
      <c r="B6" s="21" t="s">
        <v>1131</v>
      </c>
      <c r="C6" s="21" t="s">
        <v>1132</v>
      </c>
      <c r="D6" s="22"/>
      <c r="E6" s="22">
        <v>4212.0</v>
      </c>
      <c r="F6" s="29"/>
      <c r="G6" s="29">
        <v>16.67</v>
      </c>
      <c r="H6" s="32"/>
      <c r="I6" s="32">
        <v>15.84</v>
      </c>
      <c r="J6" s="35"/>
      <c r="K6" s="35">
        <v>15.34</v>
      </c>
      <c r="L6" s="38"/>
      <c r="M6" s="38">
        <v>15.0</v>
      </c>
      <c r="N6" s="23">
        <v>20</v>
      </c>
      <c r="O6" s="23">
        <v>12</v>
      </c>
      <c r="P6" s="21">
        <v>545</v>
      </c>
      <c r="Q6" s="23" t="s">
        <v>50</v>
      </c>
      <c r="R6" s="21"/>
      <c r="S6" s="26"/>
      <c r="T6" s="21">
        <v>45</v>
      </c>
      <c r="U6" s="26"/>
      <c r="V6" s="21">
        <f>S6*N6+U6*O6*N6</f>
        <v>0</v>
      </c>
      <c r="W6" s="22">
        <f>S6*D6+U6*E6</f>
        <v>0</v>
      </c>
      <c r="X6" s="40" t="s">
        <v>1133</v>
      </c>
    </row>
    <row r="7" spans="1:24" customHeight="1" ht="75.5">
      <c r="A7" s="21"/>
      <c r="B7" s="21" t="s">
        <v>1134</v>
      </c>
      <c r="C7" s="21" t="s">
        <v>1135</v>
      </c>
      <c r="D7" s="22"/>
      <c r="E7" s="22">
        <v>2640.0</v>
      </c>
      <c r="F7" s="29"/>
      <c r="G7" s="29">
        <v>4.18</v>
      </c>
      <c r="H7" s="32"/>
      <c r="I7" s="32">
        <v>3.97</v>
      </c>
      <c r="J7" s="35"/>
      <c r="K7" s="35">
        <v>3.85</v>
      </c>
      <c r="L7" s="38"/>
      <c r="M7" s="38">
        <v>3.76</v>
      </c>
      <c r="N7" s="23">
        <v>30</v>
      </c>
      <c r="O7" s="23">
        <v>20</v>
      </c>
      <c r="P7" s="21">
        <v>530</v>
      </c>
      <c r="Q7" s="23" t="s">
        <v>50</v>
      </c>
      <c r="R7" s="21"/>
      <c r="S7" s="26"/>
      <c r="T7" s="21">
        <v>59</v>
      </c>
      <c r="U7" s="26"/>
      <c r="V7" s="21">
        <f>S7*N7+U7*O7*N7</f>
        <v>0</v>
      </c>
      <c r="W7" s="22">
        <f>S7*D7+U7*E7</f>
        <v>0</v>
      </c>
      <c r="X7" s="40" t="s">
        <v>1136</v>
      </c>
    </row>
    <row r="8" spans="1:24" customHeight="1" ht="75.5">
      <c r="A8" s="21"/>
      <c r="B8" s="21" t="s">
        <v>1137</v>
      </c>
      <c r="C8" s="21" t="s">
        <v>1138</v>
      </c>
      <c r="D8" s="22"/>
      <c r="E8" s="22">
        <v>4212.0</v>
      </c>
      <c r="F8" s="29"/>
      <c r="G8" s="29">
        <v>333.42</v>
      </c>
      <c r="H8" s="32"/>
      <c r="I8" s="32">
        <v>316.75</v>
      </c>
      <c r="J8" s="35"/>
      <c r="K8" s="35">
        <v>306.75</v>
      </c>
      <c r="L8" s="38"/>
      <c r="M8" s="38">
        <v>300.08</v>
      </c>
      <c r="N8" s="23">
        <v>1</v>
      </c>
      <c r="O8" s="23">
        <v>12</v>
      </c>
      <c r="P8" s="21">
        <v>540</v>
      </c>
      <c r="Q8" s="23" t="s">
        <v>50</v>
      </c>
      <c r="R8" s="21"/>
      <c r="S8" s="26"/>
      <c r="T8" s="21">
        <v>32</v>
      </c>
      <c r="U8" s="26"/>
      <c r="V8" s="21">
        <f>S8*N8+U8*O8*N8</f>
        <v>0</v>
      </c>
      <c r="W8" s="22">
        <f>S8*D8+U8*E8</f>
        <v>0</v>
      </c>
      <c r="X8" s="40" t="s">
        <v>1139</v>
      </c>
    </row>
    <row r="9" spans="1:24" customHeight="1" ht="75.5">
      <c r="A9" s="21"/>
      <c r="B9" s="21" t="s">
        <v>1140</v>
      </c>
      <c r="C9" s="21" t="s">
        <v>1141</v>
      </c>
      <c r="D9" s="22"/>
      <c r="E9" s="22">
        <v>3852.0</v>
      </c>
      <c r="F9" s="29"/>
      <c r="G9" s="29">
        <v>321.0</v>
      </c>
      <c r="H9" s="32"/>
      <c r="I9" s="32">
        <v>304.95</v>
      </c>
      <c r="J9" s="35"/>
      <c r="K9" s="35">
        <v>295.32</v>
      </c>
      <c r="L9" s="38"/>
      <c r="M9" s="38">
        <v>288.9</v>
      </c>
      <c r="N9" s="23">
        <v>1</v>
      </c>
      <c r="O9" s="23">
        <v>12</v>
      </c>
      <c r="P9" s="21">
        <v>600</v>
      </c>
      <c r="Q9" s="23" t="s">
        <v>50</v>
      </c>
      <c r="R9" s="21"/>
      <c r="S9" s="26"/>
      <c r="T9" s="21">
        <v>20</v>
      </c>
      <c r="U9" s="26"/>
      <c r="V9" s="21">
        <f>S9*N9+U9*O9*N9</f>
        <v>0</v>
      </c>
      <c r="W9" s="22">
        <f>S9*D9+U9*E9</f>
        <v>0</v>
      </c>
      <c r="X9" s="40"/>
    </row>
    <row r="10" spans="1:24" customHeight="1" ht="75.5">
      <c r="A10" s="21"/>
      <c r="B10" s="21" t="s">
        <v>1142</v>
      </c>
      <c r="C10" s="21" t="s">
        <v>1143</v>
      </c>
      <c r="D10" s="22"/>
      <c r="E10" s="22">
        <v>4680.0</v>
      </c>
      <c r="F10" s="29"/>
      <c r="G10" s="29">
        <v>39.0</v>
      </c>
      <c r="H10" s="32"/>
      <c r="I10" s="32">
        <v>37.05</v>
      </c>
      <c r="J10" s="35"/>
      <c r="K10" s="35">
        <v>35.88</v>
      </c>
      <c r="L10" s="38"/>
      <c r="M10" s="38">
        <v>35.1</v>
      </c>
      <c r="N10" s="23">
        <v>10</v>
      </c>
      <c r="O10" s="23">
        <v>12</v>
      </c>
      <c r="P10" s="21">
        <v>450</v>
      </c>
      <c r="Q10" s="23" t="s">
        <v>50</v>
      </c>
      <c r="R10" s="21"/>
      <c r="S10" s="26"/>
      <c r="T10" s="21">
        <v>3</v>
      </c>
      <c r="U10" s="26"/>
      <c r="V10" s="21">
        <f>S10*N10+U10*O10*N10</f>
        <v>0</v>
      </c>
      <c r="W10" s="22">
        <f>S10*D10+U10*E10</f>
        <v>0</v>
      </c>
      <c r="X10" s="40" t="s">
        <v>1144</v>
      </c>
    </row>
    <row r="11" spans="1:24" customHeight="1" ht="75.5">
      <c r="A11" s="21"/>
      <c r="B11" s="21" t="s">
        <v>1145</v>
      </c>
      <c r="C11" s="21" t="s">
        <v>1146</v>
      </c>
      <c r="D11" s="22"/>
      <c r="E11" s="22">
        <v>4680.0</v>
      </c>
      <c r="F11" s="29"/>
      <c r="G11" s="29">
        <v>39.0</v>
      </c>
      <c r="H11" s="32"/>
      <c r="I11" s="32">
        <v>37.05</v>
      </c>
      <c r="J11" s="35"/>
      <c r="K11" s="35">
        <v>35.88</v>
      </c>
      <c r="L11" s="38"/>
      <c r="M11" s="38">
        <v>35.1</v>
      </c>
      <c r="N11" s="23">
        <v>10</v>
      </c>
      <c r="O11" s="23">
        <v>12</v>
      </c>
      <c r="P11" s="21">
        <v>450</v>
      </c>
      <c r="Q11" s="23" t="s">
        <v>50</v>
      </c>
      <c r="R11" s="21"/>
      <c r="S11" s="26"/>
      <c r="T11" s="21">
        <v>4</v>
      </c>
      <c r="U11" s="26"/>
      <c r="V11" s="21">
        <f>S11*N11+U11*O11*N11</f>
        <v>0</v>
      </c>
      <c r="W11" s="22">
        <f>S11*D11+U11*E11</f>
        <v>0</v>
      </c>
      <c r="X11" s="40" t="s">
        <v>1147</v>
      </c>
    </row>
    <row r="12" spans="1:24" customHeight="1" ht="75.5">
      <c r="A12" s="21"/>
      <c r="B12" s="21" t="s">
        <v>1148</v>
      </c>
      <c r="C12" s="21" t="s">
        <v>1149</v>
      </c>
      <c r="D12" s="22"/>
      <c r="E12" s="22">
        <v>4680.0</v>
      </c>
      <c r="F12" s="29"/>
      <c r="G12" s="29">
        <v>39.0</v>
      </c>
      <c r="H12" s="32"/>
      <c r="I12" s="32">
        <v>37.05</v>
      </c>
      <c r="J12" s="35"/>
      <c r="K12" s="35">
        <v>35.88</v>
      </c>
      <c r="L12" s="38"/>
      <c r="M12" s="38">
        <v>35.1</v>
      </c>
      <c r="N12" s="23">
        <v>10</v>
      </c>
      <c r="O12" s="23">
        <v>12</v>
      </c>
      <c r="P12" s="21">
        <v>450</v>
      </c>
      <c r="Q12" s="23" t="s">
        <v>50</v>
      </c>
      <c r="R12" s="21"/>
      <c r="S12" s="26"/>
      <c r="T12" s="21">
        <v>6</v>
      </c>
      <c r="U12" s="26"/>
      <c r="V12" s="21">
        <f>S12*N12+U12*O12*N12</f>
        <v>0</v>
      </c>
      <c r="W12" s="22">
        <f>S12*D12+U12*E12</f>
        <v>0</v>
      </c>
      <c r="X12" s="40" t="s">
        <v>1150</v>
      </c>
    </row>
    <row r="13" spans="1:24" customHeight="1" ht="75.5">
      <c r="A13" s="21"/>
      <c r="B13" s="21" t="s">
        <v>1151</v>
      </c>
      <c r="C13" s="21" t="s">
        <v>1152</v>
      </c>
      <c r="D13" s="22"/>
      <c r="E13" s="22">
        <v>4680.0</v>
      </c>
      <c r="F13" s="29"/>
      <c r="G13" s="29">
        <v>39.0</v>
      </c>
      <c r="H13" s="32"/>
      <c r="I13" s="32">
        <v>37.05</v>
      </c>
      <c r="J13" s="35"/>
      <c r="K13" s="35">
        <v>35.88</v>
      </c>
      <c r="L13" s="38"/>
      <c r="M13" s="38">
        <v>35.1</v>
      </c>
      <c r="N13" s="23">
        <v>10</v>
      </c>
      <c r="O13" s="23">
        <v>12</v>
      </c>
      <c r="P13" s="21">
        <v>450</v>
      </c>
      <c r="Q13" s="23" t="s">
        <v>50</v>
      </c>
      <c r="R13" s="21"/>
      <c r="S13" s="26"/>
      <c r="T13" s="21">
        <v>7</v>
      </c>
      <c r="U13" s="26"/>
      <c r="V13" s="21">
        <f>S13*N13+U13*O13*N13</f>
        <v>0</v>
      </c>
      <c r="W13" s="22">
        <f>S13*D13+U13*E13</f>
        <v>0</v>
      </c>
      <c r="X13" s="40" t="s">
        <v>1153</v>
      </c>
    </row>
    <row r="14" spans="1:24" customHeight="1" ht="75.5">
      <c r="A14" s="21"/>
      <c r="B14" s="21" t="s">
        <v>1154</v>
      </c>
      <c r="C14" s="21" t="s">
        <v>1155</v>
      </c>
      <c r="D14" s="22"/>
      <c r="E14" s="22">
        <v>4788.0</v>
      </c>
      <c r="F14" s="29"/>
      <c r="G14" s="29">
        <v>9.48</v>
      </c>
      <c r="H14" s="32"/>
      <c r="I14" s="32">
        <v>9.01</v>
      </c>
      <c r="J14" s="35"/>
      <c r="K14" s="35">
        <v>8.72</v>
      </c>
      <c r="L14" s="38"/>
      <c r="M14" s="38">
        <v>8.53</v>
      </c>
      <c r="N14" s="23">
        <v>40</v>
      </c>
      <c r="O14" s="23">
        <v>12</v>
      </c>
      <c r="P14" s="21">
        <v>640</v>
      </c>
      <c r="Q14" s="23"/>
      <c r="R14" s="21"/>
      <c r="S14" s="26"/>
      <c r="T14" s="21">
        <v>26</v>
      </c>
      <c r="U14" s="26"/>
      <c r="V14" s="21">
        <f>S14*N14+U14*O14*N14</f>
        <v>0</v>
      </c>
      <c r="W14" s="22">
        <f>S14*D14+U14*E14</f>
        <v>0</v>
      </c>
      <c r="X14" s="40" t="s">
        <v>1156</v>
      </c>
    </row>
    <row r="15" spans="1:24" customHeight="1" ht="75.5">
      <c r="A15" s="21"/>
      <c r="B15" s="21" t="s">
        <v>1157</v>
      </c>
      <c r="C15" s="21" t="s">
        <v>1158</v>
      </c>
      <c r="D15" s="22"/>
      <c r="E15" s="22">
        <v>4536.0</v>
      </c>
      <c r="F15" s="29"/>
      <c r="G15" s="29">
        <v>18.9</v>
      </c>
      <c r="H15" s="32"/>
      <c r="I15" s="32">
        <v>17.96</v>
      </c>
      <c r="J15" s="35"/>
      <c r="K15" s="35">
        <v>17.39</v>
      </c>
      <c r="L15" s="38"/>
      <c r="M15" s="38">
        <v>17.01</v>
      </c>
      <c r="N15" s="23">
        <v>20</v>
      </c>
      <c r="O15" s="23">
        <v>12</v>
      </c>
      <c r="P15" s="21">
        <v>662</v>
      </c>
      <c r="Q15" s="23"/>
      <c r="R15" s="21"/>
      <c r="S15" s="26"/>
      <c r="T15" s="21">
        <v>1</v>
      </c>
      <c r="U15" s="26"/>
      <c r="V15" s="21">
        <f>S15*N15+U15*O15*N15</f>
        <v>0</v>
      </c>
      <c r="W15" s="22">
        <f>S15*D15+U15*E15</f>
        <v>0</v>
      </c>
      <c r="X15" s="40" t="s">
        <v>1159</v>
      </c>
    </row>
    <row r="16" spans="1:24" customHeight="1" ht="75.5">
      <c r="A16" s="21"/>
      <c r="B16" s="21" t="s">
        <v>1160</v>
      </c>
      <c r="C16" s="21" t="s">
        <v>1161</v>
      </c>
      <c r="D16" s="22"/>
      <c r="E16" s="22">
        <v>4200.0</v>
      </c>
      <c r="F16" s="29"/>
      <c r="G16" s="29">
        <v>8.75</v>
      </c>
      <c r="H16" s="32"/>
      <c r="I16" s="32">
        <v>8.31</v>
      </c>
      <c r="J16" s="35"/>
      <c r="K16" s="35">
        <v>8.05</v>
      </c>
      <c r="L16" s="38"/>
      <c r="M16" s="38">
        <v>7.88</v>
      </c>
      <c r="N16" s="23">
        <v>60</v>
      </c>
      <c r="O16" s="23">
        <v>8</v>
      </c>
      <c r="P16" s="21">
        <v>600</v>
      </c>
      <c r="Q16" s="23"/>
      <c r="R16" s="21"/>
      <c r="S16" s="26"/>
      <c r="T16" s="21">
        <v>3</v>
      </c>
      <c r="U16" s="26"/>
      <c r="V16" s="21">
        <f>S16*N16+U16*O16*N16</f>
        <v>0</v>
      </c>
      <c r="W16" s="22">
        <f>S16*D16+U16*E16</f>
        <v>0</v>
      </c>
      <c r="X16" s="40" t="s">
        <v>1162</v>
      </c>
    </row>
    <row r="17" spans="1:24" customHeight="1" ht="75.5">
      <c r="A17" s="21"/>
      <c r="B17" s="21" t="s">
        <v>1163</v>
      </c>
      <c r="C17" s="21" t="s">
        <v>1164</v>
      </c>
      <c r="D17" s="22"/>
      <c r="E17" s="22">
        <v>4536.0</v>
      </c>
      <c r="F17" s="29"/>
      <c r="G17" s="29">
        <v>18.9</v>
      </c>
      <c r="H17" s="32"/>
      <c r="I17" s="32">
        <v>17.96</v>
      </c>
      <c r="J17" s="35"/>
      <c r="K17" s="35">
        <v>17.39</v>
      </c>
      <c r="L17" s="38"/>
      <c r="M17" s="38">
        <v>17.01</v>
      </c>
      <c r="N17" s="23">
        <v>20</v>
      </c>
      <c r="O17" s="23">
        <v>12</v>
      </c>
      <c r="P17" s="21">
        <v>400</v>
      </c>
      <c r="Q17" s="23"/>
      <c r="R17" s="21"/>
      <c r="S17" s="26"/>
      <c r="T17" s="21">
        <v>1</v>
      </c>
      <c r="U17" s="26"/>
      <c r="V17" s="21">
        <f>S17*N17+U17*O17*N17</f>
        <v>0</v>
      </c>
      <c r="W17" s="22">
        <f>S17*D17+U17*E17</f>
        <v>0</v>
      </c>
      <c r="X17" s="40" t="s">
        <v>1165</v>
      </c>
    </row>
    <row r="18" spans="1:24" customHeight="1" ht="75.5">
      <c r="A18" s="21"/>
      <c r="B18" s="21" t="s">
        <v>1166</v>
      </c>
      <c r="C18" s="21" t="s">
        <v>1167</v>
      </c>
      <c r="D18" s="22"/>
      <c r="E18" s="22">
        <v>6720.0</v>
      </c>
      <c r="F18" s="29"/>
      <c r="G18" s="29">
        <v>11.2</v>
      </c>
      <c r="H18" s="32"/>
      <c r="I18" s="32">
        <v>10.64</v>
      </c>
      <c r="J18" s="35"/>
      <c r="K18" s="35">
        <v>10.3</v>
      </c>
      <c r="L18" s="38"/>
      <c r="M18" s="38">
        <v>10.08</v>
      </c>
      <c r="N18" s="23">
        <v>30</v>
      </c>
      <c r="O18" s="23">
        <v>20</v>
      </c>
      <c r="P18" s="21">
        <v>390</v>
      </c>
      <c r="Q18" s="23"/>
      <c r="R18" s="21"/>
      <c r="S18" s="26"/>
      <c r="T18" s="21">
        <v>1</v>
      </c>
      <c r="U18" s="26"/>
      <c r="V18" s="21">
        <f>S18*N18+U18*O18*N18</f>
        <v>0</v>
      </c>
      <c r="W18" s="22">
        <f>S18*D18+U18*E18</f>
        <v>0</v>
      </c>
      <c r="X18" s="40" t="s">
        <v>1168</v>
      </c>
    </row>
    <row r="19" spans="1:24" customHeight="1" ht="75.5">
      <c r="A19" s="21"/>
      <c r="B19" s="21" t="s">
        <v>1169</v>
      </c>
      <c r="C19" s="21" t="s">
        <v>1170</v>
      </c>
      <c r="D19" s="22"/>
      <c r="E19" s="22">
        <v>4248.0</v>
      </c>
      <c r="F19" s="29"/>
      <c r="G19" s="29">
        <v>17.7</v>
      </c>
      <c r="H19" s="32"/>
      <c r="I19" s="32">
        <v>16.82</v>
      </c>
      <c r="J19" s="35"/>
      <c r="K19" s="35">
        <v>16.28</v>
      </c>
      <c r="L19" s="38"/>
      <c r="M19" s="38">
        <v>15.93</v>
      </c>
      <c r="N19" s="23">
        <v>20</v>
      </c>
      <c r="O19" s="23">
        <v>12</v>
      </c>
      <c r="P19" s="21">
        <v>588</v>
      </c>
      <c r="Q19" s="23" t="s">
        <v>50</v>
      </c>
      <c r="R19" s="21"/>
      <c r="S19" s="26"/>
      <c r="T19" s="21">
        <v>7</v>
      </c>
      <c r="U19" s="26"/>
      <c r="V19" s="21">
        <f>S19*N19+U19*O19*N19</f>
        <v>0</v>
      </c>
      <c r="W19" s="22">
        <f>S19*D19+U19*E19</f>
        <v>0</v>
      </c>
      <c r="X19" s="40" t="s">
        <v>1171</v>
      </c>
    </row>
    <row r="20" spans="1:24" customHeight="1" ht="75.5">
      <c r="A20" s="21"/>
      <c r="B20" s="21" t="s">
        <v>1172</v>
      </c>
      <c r="C20" s="21" t="s">
        <v>1173</v>
      </c>
      <c r="D20" s="22"/>
      <c r="E20" s="22">
        <v>3276.0</v>
      </c>
      <c r="F20" s="29"/>
      <c r="G20" s="29">
        <v>13.65</v>
      </c>
      <c r="H20" s="32"/>
      <c r="I20" s="32">
        <v>12.97</v>
      </c>
      <c r="J20" s="35"/>
      <c r="K20" s="35">
        <v>12.56</v>
      </c>
      <c r="L20" s="38"/>
      <c r="M20" s="38">
        <v>12.29</v>
      </c>
      <c r="N20" s="23">
        <v>40</v>
      </c>
      <c r="O20" s="23">
        <v>6</v>
      </c>
      <c r="P20" s="21">
        <v>800</v>
      </c>
      <c r="Q20" s="23"/>
      <c r="R20" s="21"/>
      <c r="S20" s="26"/>
      <c r="T20" s="21">
        <v>1</v>
      </c>
      <c r="U20" s="26"/>
      <c r="V20" s="21">
        <f>S20*N20+U20*O20*N20</f>
        <v>0</v>
      </c>
      <c r="W20" s="22">
        <f>S20*D20+U20*E20</f>
        <v>0</v>
      </c>
      <c r="X20" s="40"/>
    </row>
    <row r="21" spans="1:24" customHeight="1" ht="75.5">
      <c r="A21" s="21"/>
      <c r="B21" s="21" t="s">
        <v>1174</v>
      </c>
      <c r="C21" s="21" t="s">
        <v>1175</v>
      </c>
      <c r="D21" s="22"/>
      <c r="E21" s="22">
        <v>4032.0</v>
      </c>
      <c r="F21" s="29"/>
      <c r="G21" s="29">
        <v>16.8</v>
      </c>
      <c r="H21" s="32"/>
      <c r="I21" s="32">
        <v>15.96</v>
      </c>
      <c r="J21" s="35"/>
      <c r="K21" s="35">
        <v>15.46</v>
      </c>
      <c r="L21" s="38"/>
      <c r="M21" s="38">
        <v>15.12</v>
      </c>
      <c r="N21" s="23">
        <v>20</v>
      </c>
      <c r="O21" s="23">
        <v>12</v>
      </c>
      <c r="P21" s="21">
        <v>480</v>
      </c>
      <c r="Q21" s="23"/>
      <c r="R21" s="21"/>
      <c r="S21" s="26"/>
      <c r="T21" s="21">
        <v>10</v>
      </c>
      <c r="U21" s="26"/>
      <c r="V21" s="21">
        <f>S21*N21+U21*O21*N21</f>
        <v>0</v>
      </c>
      <c r="W21" s="22">
        <f>S21*D21+U21*E21</f>
        <v>0</v>
      </c>
      <c r="X21" s="40" t="s">
        <v>1176</v>
      </c>
    </row>
    <row r="22" spans="1:24" customHeight="1" ht="75.5">
      <c r="A22" s="21"/>
      <c r="B22" s="21" t="s">
        <v>1177</v>
      </c>
      <c r="C22" s="21" t="s">
        <v>1178</v>
      </c>
      <c r="D22" s="22"/>
      <c r="E22" s="22">
        <v>5292.0</v>
      </c>
      <c r="F22" s="29"/>
      <c r="G22" s="29">
        <v>17.64</v>
      </c>
      <c r="H22" s="32"/>
      <c r="I22" s="32">
        <v>16.76</v>
      </c>
      <c r="J22" s="35"/>
      <c r="K22" s="35">
        <v>16.23</v>
      </c>
      <c r="L22" s="38"/>
      <c r="M22" s="38">
        <v>15.88</v>
      </c>
      <c r="N22" s="23">
        <v>50</v>
      </c>
      <c r="O22" s="23">
        <v>6</v>
      </c>
      <c r="P22" s="21">
        <v>1096</v>
      </c>
      <c r="Q22" s="23"/>
      <c r="R22" s="21"/>
      <c r="S22" s="26"/>
      <c r="T22" s="21">
        <v>1</v>
      </c>
      <c r="U22" s="26"/>
      <c r="V22" s="21">
        <f>S22*N22+U22*O22*N22</f>
        <v>0</v>
      </c>
      <c r="W22" s="22">
        <f>S22*D22+U22*E22</f>
        <v>0</v>
      </c>
      <c r="X22" s="40"/>
    </row>
    <row r="23" spans="1:24" customHeight="1" ht="75.5">
      <c r="A23" s="21"/>
      <c r="B23" s="21" t="s">
        <v>1179</v>
      </c>
      <c r="C23" s="21" t="s">
        <v>1180</v>
      </c>
      <c r="D23" s="22"/>
      <c r="E23" s="22">
        <v>5292.0</v>
      </c>
      <c r="F23" s="29"/>
      <c r="G23" s="29">
        <v>882.0</v>
      </c>
      <c r="H23" s="32"/>
      <c r="I23" s="32">
        <v>837.9</v>
      </c>
      <c r="J23" s="35"/>
      <c r="K23" s="35">
        <v>811.44</v>
      </c>
      <c r="L23" s="38"/>
      <c r="M23" s="38">
        <v>793.8</v>
      </c>
      <c r="N23" s="23">
        <v>1</v>
      </c>
      <c r="O23" s="23">
        <v>6</v>
      </c>
      <c r="P23" s="21">
        <v>1102</v>
      </c>
      <c r="Q23" s="23"/>
      <c r="R23" s="21"/>
      <c r="S23" s="26"/>
      <c r="T23" s="21">
        <v>7</v>
      </c>
      <c r="U23" s="26"/>
      <c r="V23" s="21">
        <f>S23*N23+U23*O23*N23</f>
        <v>0</v>
      </c>
      <c r="W23" s="22">
        <f>S23*D23+U23*E23</f>
        <v>0</v>
      </c>
      <c r="X23" s="40"/>
    </row>
    <row r="24" spans="1:24" customHeight="1" ht="75.5">
      <c r="A24" s="21"/>
      <c r="B24" s="21" t="s">
        <v>1181</v>
      </c>
      <c r="C24" s="21" t="s">
        <v>1182</v>
      </c>
      <c r="D24" s="22"/>
      <c r="E24" s="22">
        <v>5376.0</v>
      </c>
      <c r="F24" s="29"/>
      <c r="G24" s="29">
        <v>33.6</v>
      </c>
      <c r="H24" s="32"/>
      <c r="I24" s="32">
        <v>31.92</v>
      </c>
      <c r="J24" s="35"/>
      <c r="K24" s="35">
        <v>30.91</v>
      </c>
      <c r="L24" s="38"/>
      <c r="M24" s="38">
        <v>30.24</v>
      </c>
      <c r="N24" s="23">
        <v>10</v>
      </c>
      <c r="O24" s="23">
        <v>16</v>
      </c>
      <c r="P24" s="21">
        <v>1275</v>
      </c>
      <c r="Q24" s="23"/>
      <c r="R24" s="21"/>
      <c r="S24" s="26"/>
      <c r="T24" s="21">
        <v>1</v>
      </c>
      <c r="U24" s="26"/>
      <c r="V24" s="21">
        <f>S24*N24+U24*O24*N24</f>
        <v>0</v>
      </c>
      <c r="W24" s="22">
        <f>S24*D24+U24*E24</f>
        <v>0</v>
      </c>
      <c r="X24" s="40"/>
    </row>
    <row r="25" spans="1:24" customHeight="1" ht="75.5">
      <c r="A25" s="21"/>
      <c r="B25" s="21" t="s">
        <v>1183</v>
      </c>
      <c r="C25" s="21" t="s">
        <v>1184</v>
      </c>
      <c r="D25" s="22"/>
      <c r="E25" s="22">
        <v>4320.0</v>
      </c>
      <c r="F25" s="29"/>
      <c r="G25" s="29">
        <v>144.0</v>
      </c>
      <c r="H25" s="32"/>
      <c r="I25" s="32">
        <v>136.8</v>
      </c>
      <c r="J25" s="35"/>
      <c r="K25" s="35">
        <v>132.48</v>
      </c>
      <c r="L25" s="38"/>
      <c r="M25" s="38">
        <v>129.6</v>
      </c>
      <c r="N25" s="23">
        <v>1</v>
      </c>
      <c r="O25" s="23">
        <v>30</v>
      </c>
      <c r="P25" s="21">
        <v>69</v>
      </c>
      <c r="Q25" s="23" t="s">
        <v>50</v>
      </c>
      <c r="R25" s="21"/>
      <c r="S25" s="26"/>
      <c r="T25" s="21">
        <v>12</v>
      </c>
      <c r="U25" s="26"/>
      <c r="V25" s="21">
        <f>S25*N25+U25*O25*N25</f>
        <v>0</v>
      </c>
      <c r="W25" s="22">
        <f>S25*D25+U25*E25</f>
        <v>0</v>
      </c>
      <c r="X25" s="40" t="s">
        <v>1185</v>
      </c>
    </row>
    <row r="26" spans="1:24" customHeight="1" ht="75.5">
      <c r="A26" s="21"/>
      <c r="B26" s="21" t="s">
        <v>1186</v>
      </c>
      <c r="C26" s="21" t="s">
        <v>1187</v>
      </c>
      <c r="D26" s="22"/>
      <c r="E26" s="22">
        <v>5706.0</v>
      </c>
      <c r="F26" s="29"/>
      <c r="G26" s="29">
        <v>47.55</v>
      </c>
      <c r="H26" s="32"/>
      <c r="I26" s="32">
        <v>45.17</v>
      </c>
      <c r="J26" s="35"/>
      <c r="K26" s="35">
        <v>43.75</v>
      </c>
      <c r="L26" s="38"/>
      <c r="M26" s="38">
        <v>42.8</v>
      </c>
      <c r="N26" s="23">
        <v>20</v>
      </c>
      <c r="O26" s="23">
        <v>6</v>
      </c>
      <c r="P26" s="21">
        <v>460</v>
      </c>
      <c r="Q26" s="23" t="s">
        <v>50</v>
      </c>
      <c r="R26" s="21"/>
      <c r="S26" s="26"/>
      <c r="T26" s="21">
        <v>3</v>
      </c>
      <c r="U26" s="26"/>
      <c r="V26" s="21">
        <f>S26*N26+U26*O26*N26</f>
        <v>0</v>
      </c>
      <c r="W26" s="22">
        <f>S26*D26+U26*E26</f>
        <v>0</v>
      </c>
      <c r="X26" s="40" t="s">
        <v>1188</v>
      </c>
    </row>
    <row r="27" spans="1:24" customHeight="1" ht="75.5">
      <c r="A27" s="21"/>
      <c r="B27" s="21" t="s">
        <v>1189</v>
      </c>
      <c r="C27" s="21" t="s">
        <v>1190</v>
      </c>
      <c r="D27" s="22"/>
      <c r="E27" s="22">
        <v>4320.0</v>
      </c>
      <c r="F27" s="29"/>
      <c r="G27" s="29">
        <v>144.0</v>
      </c>
      <c r="H27" s="32"/>
      <c r="I27" s="32">
        <v>136.8</v>
      </c>
      <c r="J27" s="35"/>
      <c r="K27" s="35">
        <v>132.48</v>
      </c>
      <c r="L27" s="38"/>
      <c r="M27" s="38">
        <v>129.6</v>
      </c>
      <c r="N27" s="23">
        <v>1</v>
      </c>
      <c r="O27" s="23">
        <v>30</v>
      </c>
      <c r="P27" s="21">
        <v>69</v>
      </c>
      <c r="Q27" s="23" t="s">
        <v>50</v>
      </c>
      <c r="R27" s="21"/>
      <c r="S27" s="26"/>
      <c r="T27" s="21">
        <v>14</v>
      </c>
      <c r="U27" s="26"/>
      <c r="V27" s="21">
        <f>S27*N27+U27*O27*N27</f>
        <v>0</v>
      </c>
      <c r="W27" s="22">
        <f>S27*D27+U27*E27</f>
        <v>0</v>
      </c>
      <c r="X27" s="40" t="s">
        <v>1191</v>
      </c>
    </row>
    <row r="28" spans="1:24" customHeight="1" ht="75.5">
      <c r="A28" s="21"/>
      <c r="B28" s="21" t="s">
        <v>1192</v>
      </c>
      <c r="C28" s="21" t="s">
        <v>1193</v>
      </c>
      <c r="D28" s="22"/>
      <c r="E28" s="22">
        <v>5706.0</v>
      </c>
      <c r="F28" s="29"/>
      <c r="G28" s="29">
        <v>47.55</v>
      </c>
      <c r="H28" s="32"/>
      <c r="I28" s="32">
        <v>45.17</v>
      </c>
      <c r="J28" s="35"/>
      <c r="K28" s="35">
        <v>43.75</v>
      </c>
      <c r="L28" s="38"/>
      <c r="M28" s="38">
        <v>42.8</v>
      </c>
      <c r="N28" s="23">
        <v>20</v>
      </c>
      <c r="O28" s="23">
        <v>6</v>
      </c>
      <c r="P28" s="21">
        <v>460</v>
      </c>
      <c r="Q28" s="23" t="s">
        <v>50</v>
      </c>
      <c r="R28" s="21"/>
      <c r="S28" s="26"/>
      <c r="T28" s="21">
        <v>9</v>
      </c>
      <c r="U28" s="26"/>
      <c r="V28" s="21">
        <f>S28*N28+U28*O28*N28</f>
        <v>0</v>
      </c>
      <c r="W28" s="22">
        <f>S28*D28+U28*E28</f>
        <v>0</v>
      </c>
      <c r="X28" s="40" t="s">
        <v>1194</v>
      </c>
    </row>
    <row r="29" spans="1:24" customHeight="1" ht="75.5">
      <c r="A29" s="21"/>
      <c r="B29" s="21" t="s">
        <v>1195</v>
      </c>
      <c r="C29" s="21" t="s">
        <v>1196</v>
      </c>
      <c r="D29" s="22"/>
      <c r="E29" s="22">
        <v>4320.0</v>
      </c>
      <c r="F29" s="29"/>
      <c r="G29" s="29">
        <v>144.0</v>
      </c>
      <c r="H29" s="32"/>
      <c r="I29" s="32">
        <v>136.8</v>
      </c>
      <c r="J29" s="35"/>
      <c r="K29" s="35">
        <v>132.48</v>
      </c>
      <c r="L29" s="38"/>
      <c r="M29" s="38">
        <v>129.6</v>
      </c>
      <c r="N29" s="23">
        <v>1</v>
      </c>
      <c r="O29" s="23">
        <v>30</v>
      </c>
      <c r="P29" s="21">
        <v>69</v>
      </c>
      <c r="Q29" s="23" t="s">
        <v>50</v>
      </c>
      <c r="R29" s="21"/>
      <c r="S29" s="26"/>
      <c r="T29" s="21">
        <v>12</v>
      </c>
      <c r="U29" s="26"/>
      <c r="V29" s="21">
        <f>S29*N29+U29*O29*N29</f>
        <v>0</v>
      </c>
      <c r="W29" s="22">
        <f>S29*D29+U29*E29</f>
        <v>0</v>
      </c>
      <c r="X29" s="40" t="s">
        <v>1197</v>
      </c>
    </row>
    <row r="30" spans="1:24" customHeight="1" ht="75.5">
      <c r="A30" s="21"/>
      <c r="B30" s="21" t="s">
        <v>1198</v>
      </c>
      <c r="C30" s="21" t="s">
        <v>1199</v>
      </c>
      <c r="D30" s="22"/>
      <c r="E30" s="22">
        <v>5706.0</v>
      </c>
      <c r="F30" s="29"/>
      <c r="G30" s="29">
        <v>47.55</v>
      </c>
      <c r="H30" s="32"/>
      <c r="I30" s="32">
        <v>45.17</v>
      </c>
      <c r="J30" s="35"/>
      <c r="K30" s="35">
        <v>43.75</v>
      </c>
      <c r="L30" s="38"/>
      <c r="M30" s="38">
        <v>42.8</v>
      </c>
      <c r="N30" s="23">
        <v>20</v>
      </c>
      <c r="O30" s="23">
        <v>6</v>
      </c>
      <c r="P30" s="21">
        <v>460</v>
      </c>
      <c r="Q30" s="23" t="s">
        <v>50</v>
      </c>
      <c r="R30" s="21"/>
      <c r="S30" s="26"/>
      <c r="T30" s="21">
        <v>11</v>
      </c>
      <c r="U30" s="26"/>
      <c r="V30" s="21">
        <f>S30*N30+U30*O30*N30</f>
        <v>0</v>
      </c>
      <c r="W30" s="22">
        <f>S30*D30+U30*E30</f>
        <v>0</v>
      </c>
      <c r="X30" s="40" t="s">
        <v>1200</v>
      </c>
    </row>
    <row r="31" spans="1:24" customHeight="1" ht="75.5">
      <c r="A31" s="21"/>
      <c r="B31" s="21" t="s">
        <v>1201</v>
      </c>
      <c r="C31" s="21" t="s">
        <v>1202</v>
      </c>
      <c r="D31" s="22"/>
      <c r="E31" s="22">
        <v>2340.0</v>
      </c>
      <c r="F31" s="29"/>
      <c r="G31" s="29">
        <v>39.0</v>
      </c>
      <c r="H31" s="32"/>
      <c r="I31" s="32">
        <v>37.05</v>
      </c>
      <c r="J31" s="35"/>
      <c r="K31" s="35">
        <v>35.88</v>
      </c>
      <c r="L31" s="38"/>
      <c r="M31" s="38">
        <v>35.1</v>
      </c>
      <c r="N31" s="23">
        <v>1</v>
      </c>
      <c r="O31" s="23">
        <v>60</v>
      </c>
      <c r="P31" s="21">
        <v>60</v>
      </c>
      <c r="Q31" s="23" t="s">
        <v>50</v>
      </c>
      <c r="R31" s="21"/>
      <c r="S31" s="26"/>
      <c r="T31" s="21">
        <v>3</v>
      </c>
      <c r="U31" s="26"/>
      <c r="V31" s="21">
        <f>S31*N31+U31*O31*N31</f>
        <v>0</v>
      </c>
      <c r="W31" s="22">
        <f>S31*D31+U31*E31</f>
        <v>0</v>
      </c>
      <c r="X31" s="40" t="s">
        <v>1203</v>
      </c>
    </row>
    <row r="32" spans="1:24" customHeight="1" ht="75.5">
      <c r="A32" s="21"/>
      <c r="B32" s="21" t="s">
        <v>1204</v>
      </c>
      <c r="C32" s="21" t="s">
        <v>1205</v>
      </c>
      <c r="D32" s="22"/>
      <c r="E32" s="22">
        <v>7224.0</v>
      </c>
      <c r="F32" s="29"/>
      <c r="G32" s="29">
        <v>75.25</v>
      </c>
      <c r="H32" s="32"/>
      <c r="I32" s="32">
        <v>71.49</v>
      </c>
      <c r="J32" s="35"/>
      <c r="K32" s="35">
        <v>69.23</v>
      </c>
      <c r="L32" s="38"/>
      <c r="M32" s="38">
        <v>67.73</v>
      </c>
      <c r="N32" s="23">
        <v>12</v>
      </c>
      <c r="O32" s="23">
        <v>8</v>
      </c>
      <c r="P32" s="21">
        <v>594</v>
      </c>
      <c r="Q32" s="23"/>
      <c r="R32" s="21"/>
      <c r="S32" s="26"/>
      <c r="T32" s="21">
        <v>2</v>
      </c>
      <c r="U32" s="26"/>
      <c r="V32" s="21">
        <f>S32*N32+U32*O32*N32</f>
        <v>0</v>
      </c>
      <c r="W32" s="22">
        <f>S32*D32+U32*E32</f>
        <v>0</v>
      </c>
      <c r="X32" s="40" t="s">
        <v>1206</v>
      </c>
    </row>
    <row r="33" spans="1:24" customHeight="1" ht="75.5">
      <c r="A33" s="21"/>
      <c r="B33" s="21" t="s">
        <v>1207</v>
      </c>
      <c r="C33" s="21" t="s">
        <v>1208</v>
      </c>
      <c r="D33" s="22"/>
      <c r="E33" s="22">
        <v>4914.0</v>
      </c>
      <c r="F33" s="29"/>
      <c r="G33" s="29">
        <v>40.95</v>
      </c>
      <c r="H33" s="32"/>
      <c r="I33" s="32">
        <v>38.9</v>
      </c>
      <c r="J33" s="35"/>
      <c r="K33" s="35">
        <v>37.67</v>
      </c>
      <c r="L33" s="38"/>
      <c r="M33" s="38">
        <v>36.86</v>
      </c>
      <c r="N33" s="23">
        <v>20</v>
      </c>
      <c r="O33" s="23">
        <v>6</v>
      </c>
      <c r="P33" s="21"/>
      <c r="Q33" s="23"/>
      <c r="R33" s="21"/>
      <c r="S33" s="26"/>
      <c r="T33" s="21">
        <v>1</v>
      </c>
      <c r="U33" s="26"/>
      <c r="V33" s="21">
        <f>S33*N33+U33*O33*N33</f>
        <v>0</v>
      </c>
      <c r="W33" s="22">
        <f>S33*D33+U33*E33</f>
        <v>0</v>
      </c>
      <c r="X33" s="40" t="s">
        <v>1209</v>
      </c>
    </row>
    <row r="34" spans="1:24" customHeight="1" ht="75.5">
      <c r="A34" s="21"/>
      <c r="B34" s="21" t="s">
        <v>1210</v>
      </c>
      <c r="C34" s="21" t="s">
        <v>1211</v>
      </c>
      <c r="D34" s="22"/>
      <c r="E34" s="22">
        <v>2520.0</v>
      </c>
      <c r="F34" s="29"/>
      <c r="G34" s="29">
        <v>105.0</v>
      </c>
      <c r="H34" s="32"/>
      <c r="I34" s="32">
        <v>99.75</v>
      </c>
      <c r="J34" s="35"/>
      <c r="K34" s="35">
        <v>96.6</v>
      </c>
      <c r="L34" s="38"/>
      <c r="M34" s="38">
        <v>94.5</v>
      </c>
      <c r="N34" s="23">
        <v>1</v>
      </c>
      <c r="O34" s="23">
        <v>24</v>
      </c>
      <c r="P34" s="21">
        <v>200</v>
      </c>
      <c r="Q34" s="23"/>
      <c r="R34" s="21"/>
      <c r="S34" s="26"/>
      <c r="T34" s="21">
        <v>2</v>
      </c>
      <c r="U34" s="26"/>
      <c r="V34" s="21">
        <f>S34*N34+U34*O34*N34</f>
        <v>0</v>
      </c>
      <c r="W34" s="22">
        <f>S34*D34+U34*E34</f>
        <v>0</v>
      </c>
      <c r="X34" s="40"/>
    </row>
    <row r="35" spans="1:24">
      <c r="A35" s="41"/>
      <c r="B35" s="41"/>
      <c r="C35" s="41"/>
      <c r="D35" s="42"/>
      <c r="E35" s="42"/>
      <c r="F35" s="43"/>
      <c r="G35" s="43"/>
      <c r="H35" s="44"/>
      <c r="I35" s="44"/>
      <c r="J35" s="45"/>
      <c r="K35" s="45"/>
      <c r="L35" s="46"/>
      <c r="M35" s="46"/>
      <c r="N35" s="47"/>
      <c r="O35" s="47"/>
      <c r="P35" s="41"/>
      <c r="Q35" s="47"/>
      <c r="R35" s="41"/>
      <c r="S35" s="48">
        <f>SUM(S3:S34)</f>
        <v>0</v>
      </c>
      <c r="T35" s="41"/>
      <c r="U35" s="48">
        <f>SUM(U3:U34)</f>
        <v>0</v>
      </c>
      <c r="V35" s="41"/>
      <c r="W35" s="42">
        <f>SUM(W3:W34)</f>
        <v>0</v>
      </c>
      <c r="X35" s="49"/>
    </row>
  </sheetData>
  <mergeCells>
    <mergeCell ref="F1:G1"/>
    <mergeCell ref="H1:I1"/>
    <mergeCell ref="J1:K1"/>
    <mergeCell ref="L1:M1"/>
  </mergeCells>
  <conditionalFormatting sqref="W3:W35">
    <cfRule type="cellIs" dxfId="0" priority="1" operator="equal">
      <formula>0</formula>
    </cfRule>
  </conditionalFormatting>
  <conditionalFormatting sqref="V3:V35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4"/>
  <sheetViews>
    <sheetView tabSelected="0" workbookViewId="0" showGridLines="true" showRowColHeaders="1">
      <pane ySplit="2" topLeftCell="A3" activePane="bottomLeft" state="frozen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hidden="true" customWidth="true" style="0"/>
    <col min="7" max="7" width="11" customWidth="true" style="0"/>
    <col min="8" max="8" width="11" hidden="true" customWidth="true" style="0"/>
    <col min="9" max="9" width="11" customWidth="true" style="0"/>
    <col min="10" max="10" width="11" hidden="true" customWidth="true" style="0"/>
    <col min="11" max="11" width="11" customWidth="true" style="0"/>
    <col min="12" max="12" width="11" hidden="true" customWidth="true" style="0"/>
    <col min="13" max="13" width="11" customWidth="true" style="0"/>
    <col min="14" max="14" width="10" customWidth="true" style="0"/>
    <col min="15" max="15" width="11" customWidth="true" style="0"/>
    <col min="16" max="16" width="7" customWidth="true" style="0"/>
    <col min="17" max="17" width="7" customWidth="true" style="0"/>
    <col min="18" max="18" width="10" hidden="true" customWidth="true" style="0"/>
    <col min="19" max="19" width="10" hidden="true" customWidth="true" style="0"/>
    <col min="20" max="20" width="10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</cols>
  <sheetData>
    <row r="1" spans="1:24" customHeight="1" ht="20">
      <c r="A1" s="19"/>
      <c r="F1" s="27" t="s">
        <v>44</v>
      </c>
      <c r="G1" s="27"/>
      <c r="H1" s="30" t="s">
        <v>45</v>
      </c>
      <c r="I1" s="30"/>
      <c r="J1" s="33" t="s">
        <v>46</v>
      </c>
      <c r="K1" s="33"/>
      <c r="L1" s="36" t="s">
        <v>47</v>
      </c>
      <c r="M1" s="36"/>
      <c r="S1" s="24"/>
      <c r="U1" s="24"/>
      <c r="X1" s="39"/>
    </row>
    <row r="2" spans="1:24" customHeight="1" ht="48">
      <c r="A2" s="20" t="s">
        <v>26</v>
      </c>
      <c r="B2" s="20" t="s">
        <v>27</v>
      </c>
      <c r="C2" s="20" t="s">
        <v>28</v>
      </c>
      <c r="D2" s="20" t="s">
        <v>29</v>
      </c>
      <c r="E2" s="20" t="s">
        <v>30</v>
      </c>
      <c r="F2" s="28" t="s">
        <v>31</v>
      </c>
      <c r="G2" s="28" t="s">
        <v>32</v>
      </c>
      <c r="H2" s="31" t="s">
        <v>31</v>
      </c>
      <c r="I2" s="31" t="s">
        <v>32</v>
      </c>
      <c r="J2" s="34" t="s">
        <v>31</v>
      </c>
      <c r="K2" s="34" t="s">
        <v>32</v>
      </c>
      <c r="L2" s="37" t="s">
        <v>31</v>
      </c>
      <c r="M2" s="37" t="s">
        <v>32</v>
      </c>
      <c r="N2" s="20" t="s">
        <v>33</v>
      </c>
      <c r="O2" s="20" t="s">
        <v>34</v>
      </c>
      <c r="P2" s="20" t="s">
        <v>35</v>
      </c>
      <c r="Q2" s="20" t="s">
        <v>36</v>
      </c>
      <c r="R2" s="20" t="s">
        <v>37</v>
      </c>
      <c r="S2" s="25" t="s">
        <v>38</v>
      </c>
      <c r="T2" s="20" t="s">
        <v>39</v>
      </c>
      <c r="U2" s="25" t="s">
        <v>40</v>
      </c>
      <c r="V2" s="20" t="s">
        <v>41</v>
      </c>
      <c r="W2" s="20" t="s">
        <v>42</v>
      </c>
      <c r="X2" s="34" t="s">
        <v>43</v>
      </c>
    </row>
    <row r="3" spans="1:24" customHeight="1" ht="75.5">
      <c r="A3" s="21"/>
      <c r="B3" s="21" t="s">
        <v>1212</v>
      </c>
      <c r="C3" s="21" t="s">
        <v>1213</v>
      </c>
      <c r="D3" s="22"/>
      <c r="E3" s="22">
        <v>4536.0</v>
      </c>
      <c r="F3" s="29"/>
      <c r="G3" s="29">
        <v>18.9</v>
      </c>
      <c r="H3" s="32"/>
      <c r="I3" s="32">
        <v>17.96</v>
      </c>
      <c r="J3" s="35"/>
      <c r="K3" s="35">
        <v>17.39</v>
      </c>
      <c r="L3" s="38"/>
      <c r="M3" s="38">
        <v>17.01</v>
      </c>
      <c r="N3" s="23">
        <v>20</v>
      </c>
      <c r="O3" s="23">
        <v>12</v>
      </c>
      <c r="P3" s="21">
        <v>360</v>
      </c>
      <c r="Q3" s="23"/>
      <c r="R3" s="21"/>
      <c r="S3" s="26"/>
      <c r="T3" s="21">
        <v>15</v>
      </c>
      <c r="U3" s="26"/>
      <c r="V3" s="21">
        <f>S3*N3+U3*O3*N3</f>
        <v>0</v>
      </c>
      <c r="W3" s="22">
        <f>S3*D3+U3*E3</f>
        <v>0</v>
      </c>
      <c r="X3" s="40" t="s">
        <v>1214</v>
      </c>
    </row>
    <row r="4" spans="1:24">
      <c r="A4" s="41"/>
      <c r="B4" s="41"/>
      <c r="C4" s="41"/>
      <c r="D4" s="42"/>
      <c r="E4" s="42"/>
      <c r="F4" s="43"/>
      <c r="G4" s="43"/>
      <c r="H4" s="44"/>
      <c r="I4" s="44"/>
      <c r="J4" s="45"/>
      <c r="K4" s="45"/>
      <c r="L4" s="46"/>
      <c r="M4" s="46"/>
      <c r="N4" s="47"/>
      <c r="O4" s="47"/>
      <c r="P4" s="41"/>
      <c r="Q4" s="47"/>
      <c r="R4" s="41"/>
      <c r="S4" s="48">
        <f>SUM(S3:S3)</f>
        <v>0</v>
      </c>
      <c r="T4" s="41"/>
      <c r="U4" s="48">
        <f>SUM(U3:U3)</f>
        <v>0</v>
      </c>
      <c r="V4" s="41"/>
      <c r="W4" s="42">
        <f>SUM(W3:W3)</f>
        <v>0</v>
      </c>
      <c r="X4" s="49"/>
    </row>
  </sheetData>
  <mergeCells>
    <mergeCell ref="F1:G1"/>
    <mergeCell ref="H1:I1"/>
    <mergeCell ref="J1:K1"/>
    <mergeCell ref="L1:M1"/>
  </mergeCells>
  <conditionalFormatting sqref="W3:W4">
    <cfRule type="cellIs" dxfId="0" priority="1" operator="equal">
      <formula>0</formula>
    </cfRule>
  </conditionalFormatting>
  <conditionalFormatting sqref="V3:V4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Планета Конфет</vt:lpstr>
      <vt:lpstr>Конфеты кислые</vt:lpstr>
      <vt:lpstr>Конфеты сладкие</vt:lpstr>
      <vt:lpstr>Снеки</vt:lpstr>
      <vt:lpstr>Конфеты весовые</vt:lpstr>
      <vt:lpstr>Товары для жизни</vt:lpstr>
      <vt:lpstr>Печенье и пирожное</vt:lpstr>
      <vt:lpstr>Желе, зефир и мармелад</vt:lpstr>
      <vt:lpstr>Жевательные резинки</vt:lpstr>
      <vt:lpstr>Продукты быстрого приготовления</vt:lpstr>
      <vt:lpstr>Напитки</vt:lpstr>
      <vt:lpstr>Чипсы</vt:lpstr>
      <vt:lpstr>Леденцы</vt:lpstr>
      <vt:lpstr>Моти</vt:lpstr>
      <vt:lpstr>Скидки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2025-11-12T20:30:02+00:00</dcterms:created>
  <dcterms:modified xsi:type="dcterms:W3CDTF">2025-11-12T20:30:02+00:00</dcterms:modified>
  <dc:title>Untitled Spreadsheet</dc:title>
  <dc:description/>
  <dc:subject/>
  <cp:keywords/>
  <cp:category/>
</cp:coreProperties>
</file>