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ланета Конфет" sheetId="1" r:id="rId4"/>
    <sheet name="Конфеты кислые" sheetId="2" r:id="rId5"/>
    <sheet name="Конфеты сладкие" sheetId="3" r:id="rId6"/>
    <sheet name="Снеки" sheetId="4" r:id="rId7"/>
    <sheet name="Товары для жизни" sheetId="5" r:id="rId8"/>
    <sheet name="Печенье и пирожное" sheetId="6" r:id="rId9"/>
    <sheet name="Желе, зефир и мармелад" sheetId="7" r:id="rId10"/>
    <sheet name="Жевательные резинки" sheetId="8" r:id="rId11"/>
    <sheet name="Продукты быстрого приготовления" sheetId="9" r:id="rId12"/>
    <sheet name="Напитки" sheetId="10" r:id="rId13"/>
    <sheet name="Чипсы" sheetId="11" r:id="rId14"/>
    <sheet name="Моти" sheetId="12" r:id="rId15"/>
    <sheet name="Скидки" sheetId="13" r:id="rId1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<sst xmlns="http://schemas.openxmlformats.org/spreadsheetml/2006/main" uniqueCount="779">
  <si>
    <t>тел.: +7 (995) 657-14-06</t>
  </si>
  <si>
    <t>https://planeta-konfet.ru</t>
  </si>
  <si>
    <t>Наш ассортимент:</t>
  </si>
  <si>
    <t>Конфеты кислые</t>
  </si>
  <si>
    <t>Конфеты сладкие</t>
  </si>
  <si>
    <t>Снеки</t>
  </si>
  <si>
    <t>Товары для жизни</t>
  </si>
  <si>
    <t>Печенье и пирожное</t>
  </si>
  <si>
    <t>Желе, зефир и мармелад</t>
  </si>
  <si>
    <t>Жевательные резинки</t>
  </si>
  <si>
    <t>Продукты быстрого приготовления</t>
  </si>
  <si>
    <t>Напитки</t>
  </si>
  <si>
    <t>Чипсы</t>
  </si>
  <si>
    <t>Моти</t>
  </si>
  <si>
    <t>Скидки</t>
  </si>
  <si>
    <t>Имя:</t>
  </si>
  <si>
    <t>Телефон:</t>
  </si>
  <si>
    <t>E-mail:</t>
  </si>
  <si>
    <t>ИНН компании:</t>
  </si>
  <si>
    <t>Комментарий:</t>
  </si>
  <si>
    <t>Сумма заказа:</t>
  </si>
  <si>
    <t>Скидка:</t>
  </si>
  <si>
    <t>Итого:</t>
  </si>
  <si>
    <t>Бланк заказа</t>
  </si>
  <si>
    <t>Фото</t>
  </si>
  <si>
    <t>Артикул</t>
  </si>
  <si>
    <t>Название</t>
  </si>
  <si>
    <t>Цена блока, руб.</t>
  </si>
  <si>
    <t>Цена коробки, руб.</t>
  </si>
  <si>
    <t>Цена за штуку (блок)</t>
  </si>
  <si>
    <t>Цена за штуку (коробка)</t>
  </si>
  <si>
    <t>Кол-во в блоке, шт.</t>
  </si>
  <si>
    <t>Кол-во в коробке, блоков</t>
  </si>
  <si>
    <t>Вес блока, г</t>
  </si>
  <si>
    <t>НДС</t>
  </si>
  <si>
    <t>Доступно блоков</t>
  </si>
  <si>
    <t>Кол-во блоков</t>
  </si>
  <si>
    <t>Доступно коробок</t>
  </si>
  <si>
    <t>Кол-во коробок</t>
  </si>
  <si>
    <t>Общее кол-во, шт</t>
  </si>
  <si>
    <t>Общая сумма</t>
  </si>
  <si>
    <t>Штрихкод</t>
  </si>
  <si>
    <t>До 100 т.р.</t>
  </si>
  <si>
    <t>от 500 т.р.</t>
  </si>
  <si>
    <t>от 1 000 000 р.</t>
  </si>
  <si>
    <t>0009</t>
  </si>
  <si>
    <t>Конфета карамель SHUNLONG SOUR CANDY со вкусом лайм-колы, бокс 400г (20г*20 упак)</t>
  </si>
  <si>
    <t>20%</t>
  </si>
  <si>
    <t>0010</t>
  </si>
  <si>
    <t>Конфета карамель SHUNLONG SOUR CANDY со вкусом лимона, бокс 400г (20г*20 упак)</t>
  </si>
  <si>
    <t>0011</t>
  </si>
  <si>
    <t>Конфета карамель SHUNLONG SOUR CANDY со вкусом клубники, бокс 400г (20г*20 упак)</t>
  </si>
  <si>
    <t>0339</t>
  </si>
  <si>
    <t>Конфета карамель SHUNLONG SOUR CANDY со вкусом винограда, бокс 400г (20г*20 упак)</t>
  </si>
  <si>
    <t>1903</t>
  </si>
  <si>
    <t>Кислая карамель Dushike ассорти вкусов</t>
  </si>
  <si>
    <t>5252</t>
  </si>
  <si>
    <t>Конфета карамель SHUNLONG SOUR CANDY со вкусом колы, бокс 440г (22г*20 упак)</t>
  </si>
  <si>
    <t>5254</t>
  </si>
  <si>
    <t>Конфета карамель SHUNLONG SOUR CANDY со вкусом лайма, бокс 440г (22г*20 упак)</t>
  </si>
  <si>
    <t>0603</t>
  </si>
  <si>
    <t>Кислые конфеты Baozhaguoqi ассорти вкусов</t>
  </si>
  <si>
    <t>2187</t>
  </si>
  <si>
    <t>Кислая карамель LUXIING, бокс 400г (20г*20) клубника, лимон, ананас</t>
  </si>
  <si>
    <t>6205</t>
  </si>
  <si>
    <t>Карамель леденцовая LUXIING, бокс 360г (18г*20) клубника, арбуз, черника, лимон</t>
  </si>
  <si>
    <t>5053</t>
  </si>
  <si>
    <t xml:space="preserve">Карамель "Candy" ассорти </t>
  </si>
  <si>
    <t>5960</t>
  </si>
  <si>
    <t>Кислые конфеты "Eamens" ассорти (кола,виноград)</t>
  </si>
  <si>
    <t>0076</t>
  </si>
  <si>
    <t>Карамель леденцовая кислая HONGTAIKEE "Sour" со вкусом персика, бокс 520гр (26гр*20 упак)</t>
  </si>
  <si>
    <t>0077</t>
  </si>
  <si>
    <t>Карамель леденцовая кислая HONGTAIKEE "Sour" со вкусом голубики, бокс 520гр (26гр*20 упак)</t>
  </si>
  <si>
    <t>0078</t>
  </si>
  <si>
    <t>Карамель леденцовая кислая HONGTAIKEE "Sour" со вкусом лимона, бокс 520гр (26гр*20 упак)</t>
  </si>
  <si>
    <t>1315</t>
  </si>
  <si>
    <t>Карамель леденцовая кислая HONGTAIKEE "Sour" со вкусом клубники, бокс 520гр (26гр*20 упак)</t>
  </si>
  <si>
    <t>5246</t>
  </si>
  <si>
    <t>Леденцовая конфета DUSHIKE микс вкусов (24г*20упак)</t>
  </si>
  <si>
    <t>5655</t>
  </si>
  <si>
    <t xml:space="preserve">Кислая карамель "Ujane" со вкусом лимона с шипучкой </t>
  </si>
  <si>
    <t>5656</t>
  </si>
  <si>
    <t>Кислая карамель "Ujane" со вкусом колы с шипучкой</t>
  </si>
  <si>
    <t>1906</t>
  </si>
  <si>
    <t>Кислая конфета YOUZHEN SOUR со вкусом сливы, бокс 440г (22г*20)</t>
  </si>
  <si>
    <t>1907</t>
  </si>
  <si>
    <t>Кислая конфета YOUZHEN SOUR со вкусом грейпфрута, бокс 440г (22г*20)</t>
  </si>
  <si>
    <t>5500</t>
  </si>
  <si>
    <t>Карамель со вкусом фанты, бокс 500г (25г*20)</t>
  </si>
  <si>
    <t>5506</t>
  </si>
  <si>
    <t>Карамель в кислой обсыпке со вкусом лимона, бокс 440г (22г*20)</t>
  </si>
  <si>
    <t>3164</t>
  </si>
  <si>
    <t>Кислые конфеты "LILEWANG" ассорти вкусов</t>
  </si>
  <si>
    <t>4448</t>
  </si>
  <si>
    <t>Леденцы "WOW" микс вкусов</t>
  </si>
  <si>
    <t>4452</t>
  </si>
  <si>
    <t>Молочный шоколад "Chocolate Sour" в глазури с лимонной кислотой ягодный микс</t>
  </si>
  <si>
    <t>1753</t>
  </si>
  <si>
    <t>Кислая карамель "WanHeDa Saliva Candy" ассорти</t>
  </si>
  <si>
    <t>0006</t>
  </si>
  <si>
    <t>Конфеты без сахара Lishuang с мятой - Дыня</t>
  </si>
  <si>
    <t>3702</t>
  </si>
  <si>
    <t>Сахарное драже "Christmas" фруктовый микс</t>
  </si>
  <si>
    <t>3808</t>
  </si>
  <si>
    <t>Сахарное драже "Christmas Fawns" фруктовый микс</t>
  </si>
  <si>
    <t>3809</t>
  </si>
  <si>
    <t>Жевательные бобы "Fruit" микс вкусов</t>
  </si>
  <si>
    <t>4681</t>
  </si>
  <si>
    <t>Конфеты Yintian Xingyu бокс 150 гр( 5гр*30)</t>
  </si>
  <si>
    <t>3841</t>
  </si>
  <si>
    <t xml:space="preserve">Карамель леденцовая "Новогодние сапожки" </t>
  </si>
  <si>
    <t>0769</t>
  </si>
  <si>
    <t>Тянучка "Goodtaste" со вкусом банана и молока</t>
  </si>
  <si>
    <t>0771</t>
  </si>
  <si>
    <t>Тянучка "Goodtaste" со вкусом ананаса и молока</t>
  </si>
  <si>
    <t>0772</t>
  </si>
  <si>
    <t>Тянучка "Goodtaste" со вкусом яблока и молока</t>
  </si>
  <si>
    <t>1080</t>
  </si>
  <si>
    <t>Фруктовые жевательные конфеты "Сладкая радуга" ассорти вкусов</t>
  </si>
  <si>
    <t>1286</t>
  </si>
  <si>
    <t>Тянучка "Goodtaste" со вкусом черники и молока</t>
  </si>
  <si>
    <t>6254</t>
  </si>
  <si>
    <t xml:space="preserve">Игровые конфеты "Lion dance candy" </t>
  </si>
  <si>
    <t>6211</t>
  </si>
  <si>
    <t>Молочная жевательная карамель LUXIING, со вкусом йогурта, бокс 500г (25г*20)</t>
  </si>
  <si>
    <t>0493</t>
  </si>
  <si>
    <t>Жевательные конфеты Lishuang с фруктовым вкусом</t>
  </si>
  <si>
    <t>0775</t>
  </si>
  <si>
    <t>Карамель леденцовая "Yinuo" со вкусом кумквата и лимона</t>
  </si>
  <si>
    <t>0776</t>
  </si>
  <si>
    <t>Карамель леденцовая "Yinuo" со вкусом дыни</t>
  </si>
  <si>
    <t>0800</t>
  </si>
  <si>
    <t>Карамель леденцовая Yinuo "Сюрприз" ассорти необычных вкусов</t>
  </si>
  <si>
    <t>0832</t>
  </si>
  <si>
    <t>Карамель леденцовая "Yinuo" со вкусом винограда</t>
  </si>
  <si>
    <t>0833</t>
  </si>
  <si>
    <t>Карамель леденцовая "Yinuo" со вкусом клубники</t>
  </si>
  <si>
    <t>1856</t>
  </si>
  <si>
    <t>Карамель леденцовая Yinuo "Vitamin sugar" со вкусом энергетика</t>
  </si>
  <si>
    <t>1865</t>
  </si>
  <si>
    <t>Конфеты драже Yinuo "Fruit Candy" со вкусом лимона</t>
  </si>
  <si>
    <t>1867</t>
  </si>
  <si>
    <t>Конфеты карамель с шипучкой Yinuo "Sugar coke" со вкусом колы</t>
  </si>
  <si>
    <t>1868</t>
  </si>
  <si>
    <t>Конфеты карамель с шипучкой Yinuo "Sugar sprite" со вкусом спрайта</t>
  </si>
  <si>
    <t>0527</t>
  </si>
  <si>
    <t>Жевательные конфеты Youka ассорти вкусов</t>
  </si>
  <si>
    <t>1858</t>
  </si>
  <si>
    <t>Конфеты драже "Fruit C Candy" со вкусом кумквата (15гр*20 упак)</t>
  </si>
  <si>
    <t>1859</t>
  </si>
  <si>
    <t>Конфеты драже "Fruit C Candy" со вкусом лимона (15гр*20 упак)</t>
  </si>
  <si>
    <t>1860</t>
  </si>
  <si>
    <t>Конфеты драже "Fruit C Candy" со вкусом маракуйи (15гр*20 упак)</t>
  </si>
  <si>
    <t>1861</t>
  </si>
  <si>
    <t>Конфеты драже "Fruit C Candy" со вкусом ментола (15гр*20 упак)</t>
  </si>
  <si>
    <t>1862</t>
  </si>
  <si>
    <t>Конфеты драже "Fruit C Candy" со вкусом персика (15гр*20 упак)</t>
  </si>
  <si>
    <t>3924</t>
  </si>
  <si>
    <t>Жевательные бобы "FROG" микс вкусов</t>
  </si>
  <si>
    <t>4202</t>
  </si>
  <si>
    <t>Жевательные бобы в глазури "JianJeng" с витамином "С" ассорти</t>
  </si>
  <si>
    <t>4203</t>
  </si>
  <si>
    <t>Жевательные бобы "JianJeng" с витамином "С" ассорти</t>
  </si>
  <si>
    <t>5666</t>
  </si>
  <si>
    <t>Конфеты «Свисток» микс вкусов</t>
  </si>
  <si>
    <t>5673</t>
  </si>
  <si>
    <t>Жевательные конфеты- микс фруктовых вкусов, 75г</t>
  </si>
  <si>
    <t>1932</t>
  </si>
  <si>
    <t>Карамель леденцовая “FRUITY CANDY", фруктовое ассорти из 6 вкусов, бокс 500г (25г*20упак)</t>
  </si>
  <si>
    <t>4462</t>
  </si>
  <si>
    <t>Карамель леденцовая “COLOURFUL FRUIT”, ассорти вкусов, бокс 500г (25г*20упак)</t>
  </si>
  <si>
    <t>5450</t>
  </si>
  <si>
    <t>Леденцовая конфета с соком, бокс 480г (24г*20упак)</t>
  </si>
  <si>
    <t>5451</t>
  </si>
  <si>
    <t>Леденцовая конфета, бокс 480г (24г*20упак)</t>
  </si>
  <si>
    <t>5452</t>
  </si>
  <si>
    <t>1786</t>
  </si>
  <si>
    <t>Молочные жевательные конфеты "JIAO RONG" со вкусом сливок</t>
  </si>
  <si>
    <t>1790</t>
  </si>
  <si>
    <t>Яйцо с игрушками "Big Surprise egg" и сладкие конфеты</t>
  </si>
  <si>
    <t>6892</t>
  </si>
  <si>
    <t>Соевый снек «Eyutou Hingzhaji»</t>
  </si>
  <si>
    <t>6687</t>
  </si>
  <si>
    <t>Соевый снек «Лабубу» лапша</t>
  </si>
  <si>
    <t>6688</t>
  </si>
  <si>
    <t>Соевый снек «Kaoyapiwei» со вкусом жареной утиной грудки</t>
  </si>
  <si>
    <t>3904</t>
  </si>
  <si>
    <t>Снек шашлычки со вкусом курицы JINMOFANG 80гр</t>
  </si>
  <si>
    <t>6027</t>
  </si>
  <si>
    <t>Снек "Торнадо" соломка</t>
  </si>
  <si>
    <t>4580</t>
  </si>
  <si>
    <t>Текстовыделители "Мини Фрукты" микс цветов</t>
  </si>
  <si>
    <t>5328</t>
  </si>
  <si>
    <t>Блокнот "Astronaut" с ручкой</t>
  </si>
  <si>
    <t>5329</t>
  </si>
  <si>
    <t>Блокнот "Planet" с ручкой</t>
  </si>
  <si>
    <t>5330</t>
  </si>
  <si>
    <t>Блокнот "Panda" с ручкой</t>
  </si>
  <si>
    <t>5331</t>
  </si>
  <si>
    <t>Блокнот "Avocado" с ручкой</t>
  </si>
  <si>
    <t>5332</t>
  </si>
  <si>
    <t>Блокнот "Эскимо" с ручкой</t>
  </si>
  <si>
    <t>5333</t>
  </si>
  <si>
    <t>Блокнот мини "Авокадо"  4 штуки</t>
  </si>
  <si>
    <t>5334</t>
  </si>
  <si>
    <t xml:space="preserve">Блокнот "Berry Mix" с ручкой </t>
  </si>
  <si>
    <t>5335</t>
  </si>
  <si>
    <t>Блокноты "L`MoK" с ручкой</t>
  </si>
  <si>
    <t>5336</t>
  </si>
  <si>
    <t>Блокнот Единороги и Монстрики</t>
  </si>
  <si>
    <t>5337</t>
  </si>
  <si>
    <t>Блокнот Космонавт</t>
  </si>
  <si>
    <t>5338</t>
  </si>
  <si>
    <t>Блокнот Планеты</t>
  </si>
  <si>
    <t>4557</t>
  </si>
  <si>
    <t>Пенал школьный</t>
  </si>
  <si>
    <t>4558</t>
  </si>
  <si>
    <t>Резинки для волос в наборе</t>
  </si>
  <si>
    <t>4559</t>
  </si>
  <si>
    <t>4560</t>
  </si>
  <si>
    <t>4561</t>
  </si>
  <si>
    <t xml:space="preserve">Пенал школьный </t>
  </si>
  <si>
    <t>4562</t>
  </si>
  <si>
    <t>4563</t>
  </si>
  <si>
    <t>Пенал школьный с калькулятором</t>
  </si>
  <si>
    <t>4564</t>
  </si>
  <si>
    <t>Пенал школьный с канцелярией</t>
  </si>
  <si>
    <t>4565</t>
  </si>
  <si>
    <t>4566</t>
  </si>
  <si>
    <t>4567</t>
  </si>
  <si>
    <t>4568</t>
  </si>
  <si>
    <t>Пенал школьный с планшетом для рисования</t>
  </si>
  <si>
    <t>4569</t>
  </si>
  <si>
    <t xml:space="preserve">Набор резинок </t>
  </si>
  <si>
    <t>4570</t>
  </si>
  <si>
    <t>4571</t>
  </si>
  <si>
    <t>4572</t>
  </si>
  <si>
    <t>Пенал школьный Космонавт</t>
  </si>
  <si>
    <t>4573</t>
  </si>
  <si>
    <t>4574</t>
  </si>
  <si>
    <t>Набор резинки + заколки</t>
  </si>
  <si>
    <t>4575</t>
  </si>
  <si>
    <t>4576</t>
  </si>
  <si>
    <t xml:space="preserve">Резинки для волос в наборе </t>
  </si>
  <si>
    <t>4577</t>
  </si>
  <si>
    <t>Ручка брелок космонавты</t>
  </si>
  <si>
    <t>4578</t>
  </si>
  <si>
    <t>Ручка "Bread and Cola" с крутилкой</t>
  </si>
  <si>
    <t>4579</t>
  </si>
  <si>
    <t>Ручка брелок (космонавты светодиодные)</t>
  </si>
  <si>
    <t>4581</t>
  </si>
  <si>
    <t xml:space="preserve">Ручка "Космонавтики" </t>
  </si>
  <si>
    <t>4582</t>
  </si>
  <si>
    <t>Ручка Космос</t>
  </si>
  <si>
    <t>4583</t>
  </si>
  <si>
    <t>Ручка антистресс "Космонавт" цвет синий</t>
  </si>
  <si>
    <t>4584</t>
  </si>
  <si>
    <t>Ручка "Планета" светящиеся</t>
  </si>
  <si>
    <t>4585</t>
  </si>
  <si>
    <t>Ручка "Космонавты" светящиеся</t>
  </si>
  <si>
    <t>4586</t>
  </si>
  <si>
    <t>Ручка антистресс "Авокадо" цвет синий</t>
  </si>
  <si>
    <t>4587</t>
  </si>
  <si>
    <t>Ручка "Dream Catcher" 10 цветов</t>
  </si>
  <si>
    <t>4588</t>
  </si>
  <si>
    <t>Ручка антистресс "Багет" цвет синий</t>
  </si>
  <si>
    <t>4589</t>
  </si>
  <si>
    <t>Ручка "Единороги" светящиеся</t>
  </si>
  <si>
    <t>4590</t>
  </si>
  <si>
    <t xml:space="preserve">Ручка брелок "ФасФуд" 0,5 мм  </t>
  </si>
  <si>
    <t>4591</t>
  </si>
  <si>
    <t>Наклейки неоновые (светятся в темноте)</t>
  </si>
  <si>
    <t>4592</t>
  </si>
  <si>
    <t>Наклейки блестящие</t>
  </si>
  <si>
    <t>4593</t>
  </si>
  <si>
    <t>Бутылка для воды Рожок складная 600 мл</t>
  </si>
  <si>
    <t>4594</t>
  </si>
  <si>
    <t>Бутылка для воды Бургер складная 600 мл</t>
  </si>
  <si>
    <t>4595</t>
  </si>
  <si>
    <t>Бутылка для воды Гамбургер складная 600 мл</t>
  </si>
  <si>
    <t>4596</t>
  </si>
  <si>
    <t>Наклейки Космос</t>
  </si>
  <si>
    <t>4597</t>
  </si>
  <si>
    <t>Термокружка с трубочкой 900 мл микс цветов</t>
  </si>
  <si>
    <t>4598</t>
  </si>
  <si>
    <t xml:space="preserve">Стакан коктейльный с трубочкой 550 мл </t>
  </si>
  <si>
    <t>4599</t>
  </si>
  <si>
    <t>Термокружка с трубочкой 1100 мл микс цветов</t>
  </si>
  <si>
    <t>4600</t>
  </si>
  <si>
    <t>Сумка шоппер Мишки 32*35 см</t>
  </si>
  <si>
    <t>4601</t>
  </si>
  <si>
    <t>Сумка шоппер Котики и Зайчики 32*35 см</t>
  </si>
  <si>
    <t>4602</t>
  </si>
  <si>
    <t>Сумка шоппер Комикс 32*35 см</t>
  </si>
  <si>
    <t>4603</t>
  </si>
  <si>
    <t>Сумка шоппер Зверята 32*35 см</t>
  </si>
  <si>
    <t>4604</t>
  </si>
  <si>
    <t>Сумка шоппер Kitty 32*35 см</t>
  </si>
  <si>
    <t>4605</t>
  </si>
  <si>
    <t>Сумка шоппер Кошки 32*35 см</t>
  </si>
  <si>
    <t>4606</t>
  </si>
  <si>
    <t>Сумка шоппер Котята 32*35 см</t>
  </si>
  <si>
    <t>4607</t>
  </si>
  <si>
    <t>Сумка шоппер Коты 32*35 см</t>
  </si>
  <si>
    <t>4608</t>
  </si>
  <si>
    <t>Сумка шоппер "BOOM"  32*35 см</t>
  </si>
  <si>
    <t>4609</t>
  </si>
  <si>
    <t>4610</t>
  </si>
  <si>
    <t>Сумка шоппер с карманом 35*32 см  микс цветов</t>
  </si>
  <si>
    <t>4611</t>
  </si>
  <si>
    <t>Сумка шоппер Панды 32*35 см</t>
  </si>
  <si>
    <t>4612</t>
  </si>
  <si>
    <t xml:space="preserve">Наклейки объемные </t>
  </si>
  <si>
    <t>4670</t>
  </si>
  <si>
    <t xml:space="preserve">Ручка гелевая "Фаст Фуд" 0,5 мм  </t>
  </si>
  <si>
    <t>4671</t>
  </si>
  <si>
    <t xml:space="preserve">Ручка гелевая "Рожок" 0,5 мм  </t>
  </si>
  <si>
    <t>4672</t>
  </si>
  <si>
    <t xml:space="preserve">Ручка гелевая "Единорог" 0,5 мм  </t>
  </si>
  <si>
    <t>4673</t>
  </si>
  <si>
    <t>Карандаш механический "Ice Cream"  0,5 мм</t>
  </si>
  <si>
    <t>4674</t>
  </si>
  <si>
    <t>Ланч Бокс детский с ложкой 19*14*10 см 1600 мл микс цветов</t>
  </si>
  <si>
    <t>4017</t>
  </si>
  <si>
    <t>Ланч Бокс "Gourmet" с двумя отсеками и набором  20,5*13*6 см  1,1 л</t>
  </si>
  <si>
    <t>4019</t>
  </si>
  <si>
    <t>Ланч Бокс детский с соусницей 17,5*13*6 см  600 л</t>
  </si>
  <si>
    <t>3989</t>
  </si>
  <si>
    <t>Ручка гелевая "CapyBara" 0,5 мм  48 шт</t>
  </si>
  <si>
    <t>3990</t>
  </si>
  <si>
    <t>Ручка гелевая "CatClaw" 0,5 мм  48 шт</t>
  </si>
  <si>
    <t>3991</t>
  </si>
  <si>
    <t>Ручка гелевая "Astronaut" 0,5 мм  48 шт</t>
  </si>
  <si>
    <t>3992</t>
  </si>
  <si>
    <t>Ручка гелевая "Good Day" 0,5 мм  48 шт</t>
  </si>
  <si>
    <t>3993</t>
  </si>
  <si>
    <t>3994</t>
  </si>
  <si>
    <t>Ланч бокс три отсека "Happy Burger" с набором17,5*13,5*7,5 см 1,2 л</t>
  </si>
  <si>
    <t>3996</t>
  </si>
  <si>
    <t>Ланч Бокс с двумя отсеками "Lunch Box" в наборе с приборами  20*12,5*9  1,35 л</t>
  </si>
  <si>
    <t>3997</t>
  </si>
  <si>
    <t>Ланч Бокс для еды "Love The Life" в наборе с ложкой 21*14,8*7,3 см  1 л</t>
  </si>
  <si>
    <t>3998</t>
  </si>
  <si>
    <t>Ланч бокс "Bento" для еды с приборами 20*15*16 см 1 л  микс цветов</t>
  </si>
  <si>
    <t>3999</t>
  </si>
  <si>
    <t>Ланч бокс два отсека "Enjoy A Meal" с набором 17,5*13*7,5 см 1,2 л</t>
  </si>
  <si>
    <t>4000</t>
  </si>
  <si>
    <t>Ланч Бокс для еды с ложкой 19*14*9,5 см 1 л</t>
  </si>
  <si>
    <t>4001</t>
  </si>
  <si>
    <t>Ланч Бокс "Teddy" в наборе с ложкой 15,5*14,5 см  1л</t>
  </si>
  <si>
    <t>4002</t>
  </si>
  <si>
    <t>Ланч Бокс для еды "Rabbit" с ложкой 15*5*8,5 см  600 мл</t>
  </si>
  <si>
    <t>4003</t>
  </si>
  <si>
    <t>Ланч бокс "Astronaut" с набором 14,6*18,7*7,6 см  1 л</t>
  </si>
  <si>
    <t>4004</t>
  </si>
  <si>
    <t>Ланч бокс "LUNCH" с набором 21*15*9 см 1,2 л</t>
  </si>
  <si>
    <t>4005</t>
  </si>
  <si>
    <t>Ланч бокс "Lunch Box" с приборами 21.5*12.5*5.8 см  1,1 л</t>
  </si>
  <si>
    <t>4006</t>
  </si>
  <si>
    <t>Ланч Бокс двойной "Teddy" в наборе с ложкой 15,5*13*21 см  1,4 л</t>
  </si>
  <si>
    <t>4008</t>
  </si>
  <si>
    <t>Ланч бокс в наборе со стаканом, ложкой, вилкой 24,5*14*9 см  1 л микс цветов</t>
  </si>
  <si>
    <t>4009</t>
  </si>
  <si>
    <t>Ланч бокс "Gourmet"  25,5*13*6 см 1 л</t>
  </si>
  <si>
    <t>4018</t>
  </si>
  <si>
    <t>Ланч Бокс "Pop Corn" с двумя отсеками и набором 18*14,5*7,5 см  1,2 л</t>
  </si>
  <si>
    <t>4020</t>
  </si>
  <si>
    <t>Бутылка для напитков "Watermelon"  320 мл</t>
  </si>
  <si>
    <t>4023</t>
  </si>
  <si>
    <t>Большая Термокружка 1,2 л микс цветов</t>
  </si>
  <si>
    <t>4024</t>
  </si>
  <si>
    <t>Стакан для напитков "Gorgeous" 500 мл микс цветов</t>
  </si>
  <si>
    <t>4025</t>
  </si>
  <si>
    <t>Мини термос "Classic" с ситечком 550 мл микс цветов</t>
  </si>
  <si>
    <t>4026</t>
  </si>
  <si>
    <t>Наклейки стикеры Капибара и Космонавт</t>
  </si>
  <si>
    <t>4027</t>
  </si>
  <si>
    <t xml:space="preserve">Стакан с трубочкой 550 мл микс цветов </t>
  </si>
  <si>
    <t>4028</t>
  </si>
  <si>
    <t>Ланч бокс "Lunch" 18,5*13*8,5 см  650мл</t>
  </si>
  <si>
    <t>4029</t>
  </si>
  <si>
    <t>Ланч бокс круглый 16*14*10 см 600 мл</t>
  </si>
  <si>
    <t>4030</t>
  </si>
  <si>
    <t>Ланч бокс "Healthy" с приборами 19*19*7 см  1,3 л</t>
  </si>
  <si>
    <t>4031</t>
  </si>
  <si>
    <t>Ланч бокс детский "Healthy" с набором 20,5*14*6,8 см  1,2 л</t>
  </si>
  <si>
    <t>4032</t>
  </si>
  <si>
    <t>Ланч бокс "Healthy" с набором 21,5*11,7*6,5 см  700 мл</t>
  </si>
  <si>
    <t>4033</t>
  </si>
  <si>
    <t>4034</t>
  </si>
  <si>
    <t>Ланч Бокс с двумя отсеками с набором 18*14,5*7,5 см  1,2 л</t>
  </si>
  <si>
    <t>4035</t>
  </si>
  <si>
    <t>Ланч бокс "CapyBara" с ложкой 22*17*7,5 см 1л</t>
  </si>
  <si>
    <t>4036</t>
  </si>
  <si>
    <t>Ланч бокс детский "Space" с набором 19*14,7*5 см 1,2 л</t>
  </si>
  <si>
    <t>4037</t>
  </si>
  <si>
    <t>Ланч бокс "Кролики" с ложкой 21,5*14*5,7 см 1л</t>
  </si>
  <si>
    <t>4038</t>
  </si>
  <si>
    <t>Бутылка детская 1100 мл микс цветов</t>
  </si>
  <si>
    <t>4039</t>
  </si>
  <si>
    <t>Термокружка "COFFEE" с датчиком температуры 500 мл</t>
  </si>
  <si>
    <t>4040</t>
  </si>
  <si>
    <t xml:space="preserve">Стакан для напитков  620 мл микс цветов                             </t>
  </si>
  <si>
    <t>4041</t>
  </si>
  <si>
    <t>Ланч бокс "Carrot" с ложкой 20*13*9,5 см 1,3 л</t>
  </si>
  <si>
    <t>4042</t>
  </si>
  <si>
    <t>Стакан для коктейлей "Bra Free" 750 мл микс цветов</t>
  </si>
  <si>
    <t>4043</t>
  </si>
  <si>
    <t>Термокружка STANLEY CUP с трубочкой 1,2 л микс цветов</t>
  </si>
  <si>
    <t>4044</t>
  </si>
  <si>
    <t>Термокружка "Coffee Cup"  с датчиком температуры 650 мл</t>
  </si>
  <si>
    <t>4045</t>
  </si>
  <si>
    <t>Бутылка для воды "Космический корабль"  550 мл</t>
  </si>
  <si>
    <t>4046</t>
  </si>
  <si>
    <t>Термокружка STANLEY CUP 150*110*280 мм 1,2 л</t>
  </si>
  <si>
    <t>3995</t>
  </si>
  <si>
    <t>Ланч Бокс двойной "Lunch Box" в наборе с ложкой  18.5*14.5*10 см  1,35 л</t>
  </si>
  <si>
    <t>5980</t>
  </si>
  <si>
    <t>Печенье Franzzi с черным какао и ароматом ванильного мороженого, 62г</t>
  </si>
  <si>
    <t>5994</t>
  </si>
  <si>
    <t>Печенье Franzzi со вкусом мусса матчи, 70г</t>
  </si>
  <si>
    <t>5995</t>
  </si>
  <si>
    <t>Печенье Franzzi с муссом Матча и шоколадным вкусом, 70 г.</t>
  </si>
  <si>
    <t>5679</t>
  </si>
  <si>
    <t xml:space="preserve"> Печенье-сендвич "Nabati" с шоколадной начинкой  </t>
  </si>
  <si>
    <t>5680</t>
  </si>
  <si>
    <t>Вафельные трубочки "Nabati" с молочно-ванильным вкусом</t>
  </si>
  <si>
    <t>5681</t>
  </si>
  <si>
    <t>Вафельные трубочки "Nabati" с шоколадным вкусом</t>
  </si>
  <si>
    <t>5682</t>
  </si>
  <si>
    <t>Вафли "Nabati" со вкусом малины и йогурта, 56 г</t>
  </si>
  <si>
    <t>5683</t>
  </si>
  <si>
    <t>Вафли "Nabati" с сырно-сливочным вкусом, 25 г</t>
  </si>
  <si>
    <t>5684</t>
  </si>
  <si>
    <t>Вафли "Nabati" с сырно-сливочным вкусом, 56 г</t>
  </si>
  <si>
    <t>5685</t>
  </si>
  <si>
    <t>Вафли "Nabati" с кокосовым вкусом, 56 г</t>
  </si>
  <si>
    <t>5686</t>
  </si>
  <si>
    <t xml:space="preserve"> Печенье-сендвич "Nabati" с сырной начинкой  </t>
  </si>
  <si>
    <t>5687</t>
  </si>
  <si>
    <t>Вафли "Nabati" с лимонным вкусом, 56 г</t>
  </si>
  <si>
    <t>5688</t>
  </si>
  <si>
    <t>Печенье - сендвич "Nabati" с кремовой начинкой "Печенье и сливки"</t>
  </si>
  <si>
    <t>5689</t>
  </si>
  <si>
    <t>Вафли "Nabati" с шоколадным вкусом, 56 г</t>
  </si>
  <si>
    <t>5690</t>
  </si>
  <si>
    <t>Вафли "Nabati" со вкусом ванильного молока, 56 г</t>
  </si>
  <si>
    <t>5692</t>
  </si>
  <si>
    <t>Вафли "Nabati" с сырно-клубничным вкусом, 56 г</t>
  </si>
  <si>
    <t>0196</t>
  </si>
  <si>
    <t>Суфле Deer DaDa Flow heart strawberry, заполненный фруктовым джемом</t>
  </si>
  <si>
    <t>0476</t>
  </si>
  <si>
    <t>Мармелад "Глаза" на палочке</t>
  </si>
  <si>
    <t>0495</t>
  </si>
  <si>
    <t>Мармелад "Бургеры" на палочке</t>
  </si>
  <si>
    <t>0870</t>
  </si>
  <si>
    <t xml:space="preserve">Мармелад с джемом внутри "Глаз"  </t>
  </si>
  <si>
    <t>0871</t>
  </si>
  <si>
    <t xml:space="preserve">Мармелад с джемом внутри  "Арбузик"  </t>
  </si>
  <si>
    <t>0947</t>
  </si>
  <si>
    <t>Мармелад "Суши" на палочке</t>
  </si>
  <si>
    <t>2184</t>
  </si>
  <si>
    <t xml:space="preserve">Желе с кусочками кокоса "Salad" вкус цитрусов </t>
  </si>
  <si>
    <t>1449</t>
  </si>
  <si>
    <t>Желейные конфеты на палочке "Арбузик"</t>
  </si>
  <si>
    <t>6293</t>
  </si>
  <si>
    <t>Жевательный мармелад Guo Zhi со вкусом клубники, 69г.</t>
  </si>
  <si>
    <t>6294</t>
  </si>
  <si>
    <t>Жевательный мармелад Guo Zhi со вкусом клубники, бокс 460г. (23г.*20шт.)</t>
  </si>
  <si>
    <t>6295</t>
  </si>
  <si>
    <t>Жевательный мармелад Guo Zhi со вкусом маракуйи, 69г.</t>
  </si>
  <si>
    <t>6296</t>
  </si>
  <si>
    <t>Жевательный мармелад Guo Zhi со вкусом маракуйи, бокс 460г. (23г.*20шт.)</t>
  </si>
  <si>
    <t>6297</t>
  </si>
  <si>
    <t>Жевательный мармелад Guo Zhi со вкусом питахайя, 69г.</t>
  </si>
  <si>
    <t>6298</t>
  </si>
  <si>
    <t>Жевательный мармелад Guo Zhi со вкусом питахайя, бокс 460г. (23г.*20шт.)</t>
  </si>
  <si>
    <t>6334</t>
  </si>
  <si>
    <t>Мармеладки-монстрики WISICHI со вкусом томатов, 60г.</t>
  </si>
  <si>
    <t>6343</t>
  </si>
  <si>
    <t>Мармеладки-монстрики WISICHI с освежающим вкусом мушмулы, бокс 550 гр (55 гр*10 шт)</t>
  </si>
  <si>
    <t>6345</t>
  </si>
  <si>
    <t>Мармеладки-монстрики WISICHI с освежающим вкусом груши, бокс 550 гр( 55гр *10шт)</t>
  </si>
  <si>
    <t>6359</t>
  </si>
  <si>
    <t>Мармеладки-монстрики WISICHI со вкусом моркови, 60г.</t>
  </si>
  <si>
    <t>6360</t>
  </si>
  <si>
    <t>Мармеладки-монстрики WISICHI с освежающим вкусом арбуза, бокс 550 гр( 55гр *10шт)</t>
  </si>
  <si>
    <t>6361</t>
  </si>
  <si>
    <t>Мармеладки-монстрики WISICHI со вкусом винограда, бокс 550 гр( 55гр *10шт)</t>
  </si>
  <si>
    <t>6363</t>
  </si>
  <si>
    <t>Кислые мармеладные спагетти WISICHI 50г</t>
  </si>
  <si>
    <t>5291</t>
  </si>
  <si>
    <t>Мармелад "Macaron" фруктовый вкус</t>
  </si>
  <si>
    <t>5316</t>
  </si>
  <si>
    <t>Желейные конфеты яичница фруктовый микс</t>
  </si>
  <si>
    <t>3954</t>
  </si>
  <si>
    <t>Мармелад в сахарной обсыпке "A fun mix" микс вкусов</t>
  </si>
  <si>
    <t>5274</t>
  </si>
  <si>
    <t>Мармелад жевательный "Hallo Mango" с манго</t>
  </si>
  <si>
    <t>5314</t>
  </si>
  <si>
    <t>Маршмеллоу + мармелад "Bear Sushi" ягодный вкус</t>
  </si>
  <si>
    <t>6126</t>
  </si>
  <si>
    <t>Мармелад "Yinuo", ассорти вкусов (яблоко, манго,клубника, виноград), бокс 7200г. (600г.*12)</t>
  </si>
  <si>
    <t>6015</t>
  </si>
  <si>
    <t xml:space="preserve">Мармелад зомбик "Xinqiba" </t>
  </si>
  <si>
    <t>6017</t>
  </si>
  <si>
    <t>Мармеладные буквы "LeChao" ассорти</t>
  </si>
  <si>
    <t>3921</t>
  </si>
  <si>
    <t>Мармелад-игрушка "VTF" ягодный микс</t>
  </si>
  <si>
    <t>1886</t>
  </si>
  <si>
    <t>Мармелад жевательный Yinuo "Mango" со вкусом манго</t>
  </si>
  <si>
    <t>4463</t>
  </si>
  <si>
    <t>Мармелад Yinuo "Gaoliangyi" микс вкусов</t>
  </si>
  <si>
    <t>0809</t>
  </si>
  <si>
    <t>Мармелад "Deer DaDa Flow heart honey peach" заполненный фруктовым джемом</t>
  </si>
  <si>
    <t>3925</t>
  </si>
  <si>
    <t>Маршмеллоу "Обезьянки" воздушный зефир</t>
  </si>
  <si>
    <t>4682</t>
  </si>
  <si>
    <t>Желе пудинг "Jelly Pudding" ассорти</t>
  </si>
  <si>
    <t>5198</t>
  </si>
  <si>
    <t>Питьевое Желе "CC" три вкуса</t>
  </si>
  <si>
    <t>0187</t>
  </si>
  <si>
    <t>Мармелад Lucky Duck Deer DaDa , заполненный фруктовым джемом</t>
  </si>
  <si>
    <t>5480</t>
  </si>
  <si>
    <t>Маршмеллоу + мармелад ягодный вкус</t>
  </si>
  <si>
    <t>0846</t>
  </si>
  <si>
    <t>Мармелад на палочке "Макарун"</t>
  </si>
  <si>
    <t>0228</t>
  </si>
  <si>
    <t>Желе в стаканчиках с кусочками фруктов</t>
  </si>
  <si>
    <t>0467</t>
  </si>
  <si>
    <t>Мармелад Deer DaDa Арбуз, заполненный фруктовым джемом</t>
  </si>
  <si>
    <t>0656</t>
  </si>
  <si>
    <t>Жевательная резинка "Huanfu" со вкусом дыни и винограда</t>
  </si>
  <si>
    <t>0657</t>
  </si>
  <si>
    <t>Жевательная резинка "Huanfu" со вкусом арбуза и клубники</t>
  </si>
  <si>
    <t>0659</t>
  </si>
  <si>
    <t>Жевательная резинка "Huanfu" со вкусом колы</t>
  </si>
  <si>
    <t>0721</t>
  </si>
  <si>
    <t>Жевательная резинка "Huanfu" со вкусом персика</t>
  </si>
  <si>
    <t>0879</t>
  </si>
  <si>
    <t xml:space="preserve">Жевательная резинка "Huanfu" со вкусом черники и мяты </t>
  </si>
  <si>
    <t>6355</t>
  </si>
  <si>
    <t>Макаронные изделия, лапша с картофельным пюре быстрого приготовления Tian xiao hua, со вкусом кунжутной пасты, 121г.</t>
  </si>
  <si>
    <t>6306</t>
  </si>
  <si>
    <t>Макаронные изделия, лапша с картофельным пюре быстрого приготовления Tian xiao hua, пряно-острый вкус с зирой, 116г.</t>
  </si>
  <si>
    <t>6307</t>
  </si>
  <si>
    <t>Макаронные изделия, картофельная лапша быстрого приготовления Tian xiao hua со вкусом кунжутной пасты, 228г.</t>
  </si>
  <si>
    <t>6308</t>
  </si>
  <si>
    <t>Макаронные изделия, широкая лапша быстрого приготовления Tian xiao hua с соусом, вкус кунжутной пасты, 288г</t>
  </si>
  <si>
    <t>6309</t>
  </si>
  <si>
    <t>Макаронные изделия, картофельная лапша быстрого приготовления Tian xiao hua со вкусом кунжутной пасты, 254г.</t>
  </si>
  <si>
    <t>6310</t>
  </si>
  <si>
    <t>Макаронные изделия, картофельная лапша быстрого приготовления Tian xiao hua с острым вкусом, 229г.</t>
  </si>
  <si>
    <t>6311</t>
  </si>
  <si>
    <t>Макаронные изделия, острая лапша быстрого приготовления со вкусом томатов, 115г.</t>
  </si>
  <si>
    <t>6344</t>
  </si>
  <si>
    <t>Макаронные изделия, картофельная лапша быстрого приготовления Tian xiao hua с острым вкусом, 253г.</t>
  </si>
  <si>
    <t>6346</t>
  </si>
  <si>
    <t>Макаронные изделия, картофельная лапша быстрого приготовления Tian xiao hua с соусом, кунжутный вкус, 291г.</t>
  </si>
  <si>
    <t>6347</t>
  </si>
  <si>
    <t>Макаронные изделия, лапша быстрого приготовления Tian xiao hua с кунжутной пастой, 138г.</t>
  </si>
  <si>
    <t>6348</t>
  </si>
  <si>
    <t>Макаронные изделия, лапша быстрого приготовления Tian xiao hua с соевой пастой, 117г.</t>
  </si>
  <si>
    <t>6349</t>
  </si>
  <si>
    <t>Макаронные изделия, лапша быстрого приготовления Tian xiao hua с острым соусом, с куриным вкусом, 108г.</t>
  </si>
  <si>
    <t>6350</t>
  </si>
  <si>
    <t>Макаронные изделия, лапша быстрого приготовления Tian xiao hua, с кисло-острым вкусом, 133г.</t>
  </si>
  <si>
    <t>6351</t>
  </si>
  <si>
    <t>Макаронные изделия, картофельная лапша быстрого приготовления Tian xiao hua с соусом, острый кунжутный вкус, 288г.</t>
  </si>
  <si>
    <t>6353</t>
  </si>
  <si>
    <t>Макаронные изделия, лапша быстрого приготовления Tian xiao hua с острым вкусом, 121г.</t>
  </si>
  <si>
    <t>6354</t>
  </si>
  <si>
    <t>Макаронные изделия, широкая лапша быстрого приготовления Tian xiao hua с соусом, кисло-острый вкус, 294г</t>
  </si>
  <si>
    <t>6356</t>
  </si>
  <si>
    <t>6358</t>
  </si>
  <si>
    <t>Макаронные изделия, рисовая лапша быстрого приготовления Tian xiao hua, с острым вкусом, 107г.</t>
  </si>
  <si>
    <t>2641</t>
  </si>
  <si>
    <t>Освежающий фруктовый напиток "MOKAS" со вкусом ананаса</t>
  </si>
  <si>
    <t>2642</t>
  </si>
  <si>
    <t>Освежающий фруктовый напиток "MOKAS" со вкусом клубники</t>
  </si>
  <si>
    <t>5448</t>
  </si>
  <si>
    <t>Фруктовый напиток "HEI SHUI" со вкусом черники</t>
  </si>
  <si>
    <t>5449</t>
  </si>
  <si>
    <t>Фруктовый напиток "HEI SHUI" со вкусом ананаса</t>
  </si>
  <si>
    <t>5615</t>
  </si>
  <si>
    <t>Фруктовый напиток "HEI SHUI" со вкусом яблока</t>
  </si>
  <si>
    <t>5616</t>
  </si>
  <si>
    <t>Фруктовый напиток "HEI SHUI" со вкусом клубники</t>
  </si>
  <si>
    <t>2639</t>
  </si>
  <si>
    <t>Освежающий фруктовый напиток "MOKAS" со вкусом яблока</t>
  </si>
  <si>
    <t>2640</t>
  </si>
  <si>
    <t>Освежающий фруктовый напиток "MOKAS" со вкусом черники</t>
  </si>
  <si>
    <t>6324</t>
  </si>
  <si>
    <t>Напиток безалкогольный, газированный со вкусом личи, 330мл</t>
  </si>
  <si>
    <t>5668</t>
  </si>
  <si>
    <t>Безалкогольный газированный напиток со вкусом лайма, 330 мл</t>
  </si>
  <si>
    <t>5669</t>
  </si>
  <si>
    <t>Безалкогольный газированный напиток со вкусом персика, 330 мл</t>
  </si>
  <si>
    <t>5670</t>
  </si>
  <si>
    <t>Безалкогольный газированный напиток со вкусом винограда, 330 мл</t>
  </si>
  <si>
    <t>5671</t>
  </si>
  <si>
    <t>Безалкогольный газированный напиток со вкусом лимона, 330 мл</t>
  </si>
  <si>
    <t>2231</t>
  </si>
  <si>
    <t>Фруктовый напиток "Haoqiao" со вкусом маракуйя 500 мл</t>
  </si>
  <si>
    <t>0351</t>
  </si>
  <si>
    <t>Безалкогольный фруктовый газированный напиток Dayao</t>
  </si>
  <si>
    <t>5989</t>
  </si>
  <si>
    <t>Чипсы Tianweijia с сырным вкусом, 138г</t>
  </si>
  <si>
    <t>5991</t>
  </si>
  <si>
    <t>Чипсы Tianweijia со вкусом сычуаньского перца, 138г</t>
  </si>
  <si>
    <t>5992</t>
  </si>
  <si>
    <t>Чипсы Tianweijia с пикантным вкусом, 138г</t>
  </si>
  <si>
    <t>3946</t>
  </si>
  <si>
    <t>Чипсы Tianweijia со вкусом креветки, 200 г</t>
  </si>
  <si>
    <t>3948</t>
  </si>
  <si>
    <t>Чипсы Tianweijia со вкусом кальмара, 200г</t>
  </si>
  <si>
    <t>3950</t>
  </si>
  <si>
    <t>Чипсы Tianweijia со вкусом краба, 200 г</t>
  </si>
  <si>
    <t>5849</t>
  </si>
  <si>
    <t>Чипсы хлопьевые Haojiawang со вкусом огурцов, бокс 650г (65г*10)</t>
  </si>
  <si>
    <t>5851</t>
  </si>
  <si>
    <t>Классические чипсы Tianweijia со вкусом креветок, 60г</t>
  </si>
  <si>
    <t>5852</t>
  </si>
  <si>
    <t>Острые чипсы Tianweijia со вкусом креветок, 60г</t>
  </si>
  <si>
    <t>5853</t>
  </si>
  <si>
    <t>Чипсы Tianweijia со вкусом креветок и барбекю, 60г</t>
  </si>
  <si>
    <t>5855</t>
  </si>
  <si>
    <t>Чипсы Tianweijia со вкусом креветок и барбекю, 108г</t>
  </si>
  <si>
    <t>5857</t>
  </si>
  <si>
    <t>Чипсы Tianweijia со вкусом пикантного соуса, бокс 650г (65г*10)</t>
  </si>
  <si>
    <t>5858</t>
  </si>
  <si>
    <t>Рифленые чипсы Haojiawang со вкусом барбекю, бокс 650г (65г*10)</t>
  </si>
  <si>
    <t>5859</t>
  </si>
  <si>
    <t>Рифленые чипсы Haojiawang со вкусом черного перца, бокс 650г (65г*10)</t>
  </si>
  <si>
    <t>5861</t>
  </si>
  <si>
    <t>Рифленые чипсы Tianweijia со вкусом шашлыка, 270г</t>
  </si>
  <si>
    <t>5862</t>
  </si>
  <si>
    <t>Рифленые чипсы Tianweijia со вкусом черного перца и стейка, 270г</t>
  </si>
  <si>
    <t>5864</t>
  </si>
  <si>
    <t>Чипсы Tianweijia со вкусом лайма, бокс 650г (65г*10)</t>
  </si>
  <si>
    <t>5865</t>
  </si>
  <si>
    <t>Чипсы Tianweijia со вкусом грецких орешек, 270 г</t>
  </si>
  <si>
    <t>5868</t>
  </si>
  <si>
    <t>Классические чипсы Tianweijia со вкусом креветок и яиц, 168г</t>
  </si>
  <si>
    <t>5872</t>
  </si>
  <si>
    <t>Чипсы хлопьевые Tianweijia со вкусом банана, 270г</t>
  </si>
  <si>
    <t>5873</t>
  </si>
  <si>
    <t>Рифленые чипсы Haojiawang с сычуаньским острым вкусом, бокс 650г (65г*10)</t>
  </si>
  <si>
    <t>5874</t>
  </si>
  <si>
    <t>Чипсы хлопьевые Tianweijia со вкусом клубники, 270г</t>
  </si>
  <si>
    <t>5876</t>
  </si>
  <si>
    <t>Чипсы Tianweijia со вкусом грибов Хоугу, 270 г</t>
  </si>
  <si>
    <t>5879</t>
  </si>
  <si>
    <t>Чипсы хлопьевые Tianweijia со вкусом огурцов, 270г</t>
  </si>
  <si>
    <t>5880</t>
  </si>
  <si>
    <t>Чипсы хлопьевые Tianweijia со вкусом помидоров, 270г</t>
  </si>
  <si>
    <t>5881</t>
  </si>
  <si>
    <t>Чипсы Tianweijia со вкусом медовых куриных крылышек, 318 г</t>
  </si>
  <si>
    <t>5986</t>
  </si>
  <si>
    <t>Чипсы Tianweijia с очень остро-пряным вкусом, 108 г</t>
  </si>
  <si>
    <t>5987</t>
  </si>
  <si>
    <t>Чипсы Tianweijia со вкусом кислой рыбы с овощами, 108 г</t>
  </si>
  <si>
    <t>5988</t>
  </si>
  <si>
    <t>Поджаристые рисовые чипсы Tianweijia со вкусом пикантного соуса, 102г</t>
  </si>
  <si>
    <t>5990</t>
  </si>
  <si>
    <t>Поджаристые рисовые чипсы Tianweijia со вкусом острого сычуаньского перца, 102г</t>
  </si>
  <si>
    <t>5993</t>
  </si>
  <si>
    <t>Чипсы Tianweijia со вкусом перца, 108 г</t>
  </si>
  <si>
    <t>6271</t>
  </si>
  <si>
    <t>Чипсы TIANWEIJIA со вкусом чеснока, 168 гр</t>
  </si>
  <si>
    <t>6273</t>
  </si>
  <si>
    <t>Чипсы TIANWEIJIA острые, 168 гр</t>
  </si>
  <si>
    <t>6274</t>
  </si>
  <si>
    <t>Чипсы TIANWEIJIA оригинальные, 168 гр</t>
  </si>
  <si>
    <t>6275</t>
  </si>
  <si>
    <t>Снек Tianweijia со вкусом жареной говядины, 260 г</t>
  </si>
  <si>
    <t>6276</t>
  </si>
  <si>
    <t>Снек Tianweijia со вкусом креветки, 260 г</t>
  </si>
  <si>
    <t>6277</t>
  </si>
  <si>
    <t>Снек Tianweijia со вкусом зеленого лука, 260 г</t>
  </si>
  <si>
    <t>6278</t>
  </si>
  <si>
    <t>Чипсы Tianweijia со вкусом острого перца, 228 г</t>
  </si>
  <si>
    <t>6279</t>
  </si>
  <si>
    <t>Чипсы Tianweijia со вкусом говядины с пряностями, 228 г</t>
  </si>
  <si>
    <t>6280</t>
  </si>
  <si>
    <t>Чипсы Tianweijia со вкусом томатов, 228 г</t>
  </si>
  <si>
    <t>6281</t>
  </si>
  <si>
    <t>Чипсы Tianweijia со вкусом жареных морских водорослей , 228 г</t>
  </si>
  <si>
    <t>6256</t>
  </si>
  <si>
    <t xml:space="preserve">Чипсы "Dangjia" со вкусом помидора </t>
  </si>
  <si>
    <t>6257</t>
  </si>
  <si>
    <t>Чипсы "Dangjia" со вкусом стейка</t>
  </si>
  <si>
    <t>5863</t>
  </si>
  <si>
    <t>Рифленые чипсы Tianweijia со вкусом тмина и мяса на гриле, 270г</t>
  </si>
  <si>
    <t>5866</t>
  </si>
  <si>
    <t>Чипсы Tianweijia со вкусом мандарина, 270 г</t>
  </si>
  <si>
    <t>5867</t>
  </si>
  <si>
    <t>Остро-пряные чипсы Tianweijia со вкусом креветок и яиц, 168г</t>
  </si>
  <si>
    <t>5875</t>
  </si>
  <si>
    <t>Чесночные чипсы Tianweijia со вкусом креветок и яиц, 168г</t>
  </si>
  <si>
    <t>6340</t>
  </si>
  <si>
    <t>Рисовое пироженое моти со вкусом шоколадного печенья. Бокс 580 гр (1*20шт)</t>
  </si>
  <si>
    <t>6341</t>
  </si>
  <si>
    <t>Рисовое пироженое моти со вкусом шоколада. Бокс 580 гр (1*20шт)</t>
  </si>
  <si>
    <t>6342</t>
  </si>
  <si>
    <t>Рисовое пироженое моти со вкусом малины. Бокс 580 гр (1*20шт)</t>
  </si>
  <si>
    <t>6261</t>
  </si>
  <si>
    <t>Моти "Yuanqiguozi" со вкусом манго</t>
  </si>
  <si>
    <t>0554</t>
  </si>
  <si>
    <t>Черное рисовое пирожное Мотти CHAOBAIWEI со вкусом ананаса, 180г</t>
  </si>
  <si>
    <t>0959</t>
  </si>
  <si>
    <t>Рисовое пирожное Мотти CHAOBAIWEI со вкусом изюма, 180г</t>
  </si>
  <si>
    <t>0960</t>
  </si>
  <si>
    <t>Рисовое пирожное Мотти CHAOBAIWEI со вкусом манго, 180г</t>
  </si>
  <si>
    <t>2271</t>
  </si>
  <si>
    <t>Рисовое пирожное Мотти CHAOBAIWEI с шоколадным вкусом, 180г</t>
  </si>
  <si>
    <t>5569</t>
  </si>
  <si>
    <t>Рисовое пирожное Мотти SEEZEYU с начинкой со вкусом розы, бокс 160г(4*40г)</t>
  </si>
  <si>
    <t>5570</t>
  </si>
  <si>
    <t>Рисовое пирожное Мотти SEEZEYU с начинкой со вкусом апельсина, бокс 160г(4*40г)</t>
  </si>
  <si>
    <t>5483</t>
  </si>
  <si>
    <t>Моти "FLOVOUR" со вкусом персика</t>
  </si>
  <si>
    <t>5484</t>
  </si>
  <si>
    <t>Моти "FLOVOUR" со вкусом матча</t>
  </si>
  <si>
    <t>5485</t>
  </si>
  <si>
    <t>Моти "FLOVOUR" цветочный вкус</t>
  </si>
  <si>
    <t>6168</t>
  </si>
  <si>
    <t>Пряные палочки сладко острые  "Oh" с кунжутом (172 гр упак) (до 24.09.2025)</t>
  </si>
  <si>
    <t>6169</t>
  </si>
  <si>
    <t>Пряные палочки очень острые "Oh" с кунжутом (172 гр упак) (до 23.09.2025)</t>
  </si>
  <si>
    <t>6173</t>
  </si>
  <si>
    <t>Палочки из соевого мяса "JinJinLong" говядина с приправами  (до 23.09.2025)</t>
  </si>
  <si>
    <t>6176</t>
  </si>
  <si>
    <t>Соевый снек "Dalongxia" со вкусом лобстера (78 гр упак) (до 27.09.2025)</t>
  </si>
  <si>
    <t>6178</t>
  </si>
  <si>
    <t>Соевый снек со вкусом камчатского краба (78 гр упак) (до 27.09.2025)</t>
  </si>
  <si>
    <t>6195</t>
  </si>
  <si>
    <t>Рисовое пирожное Мотти SEEZEYU с начинкой со вкусом матча, бокс 150г(6*25г) (до 01.10.2025)</t>
  </si>
  <si>
    <t>6240</t>
  </si>
  <si>
    <t>Снек со вкусом креветок, бокс 760г (38г*20упак) (до 06.10.2025)</t>
  </si>
  <si>
    <t>6255</t>
  </si>
  <si>
    <t>Снек со вкусом лобстера, бокс 720г (36г*20упак) (до 07.10.2025)</t>
  </si>
  <si>
    <t>6682</t>
  </si>
  <si>
    <t>Снек "Торнадо", бокс 660 г (22г*30) (до 13.10.2025)</t>
  </si>
  <si>
    <t>6177</t>
  </si>
  <si>
    <t>Снек Соевый  "Пряная Креветка" (78 гр упак) (до 27.09.2025)</t>
  </si>
  <si>
    <t>6187</t>
  </si>
  <si>
    <t>Широкая лапша быстрого приготовления со вкусом говядины пряно острая  (до 01.10.2025)</t>
  </si>
  <si>
    <t>6189</t>
  </si>
  <si>
    <t>Фруктовые жевательные конфеты "Huancaidou" ассорти вкусов (до 01.10.2025)</t>
  </si>
  <si>
    <t>6190</t>
  </si>
  <si>
    <t>Мармелад "I love you" с клубничным джемом (до 01.10.2025)</t>
  </si>
  <si>
    <t>6192</t>
  </si>
  <si>
    <t>Рисовые пирожные мотти со вкусом матчи и кокоса, бокс 600г (20x30г) (до 01.10.2025)</t>
  </si>
  <si>
    <t>6193</t>
  </si>
  <si>
    <t>Рисовые пирожные Мотти со вкусом какао, бокс 600г (20x30г) (до 01.10.2025)</t>
  </si>
  <si>
    <t>6194</t>
  </si>
  <si>
    <t>Рисовое пирожное Мотти SEEZEYU с начинкой со вкусом клубники, бокс 150г(6*25г) (до 01.10.2025)</t>
  </si>
  <si>
    <t>6196</t>
  </si>
  <si>
    <t>Рисовое пирожное Мотти SEEZEYU с начинкой из черного кунжута, бокс 150г(6*25г) (до 01.10.2025)</t>
  </si>
  <si>
    <t>6197</t>
  </si>
  <si>
    <t>Рисовое пирожное Мотти SEEZEYU с начинкой со со вкусом манго, бокс 150г(6*25г) (до 01.10.2025)</t>
  </si>
  <si>
    <t>6198</t>
  </si>
  <si>
    <t>Широкая лапша быстрого приготовления со вкусом острой говядины (до 03.10.2025)</t>
  </si>
  <si>
    <t>6239</t>
  </si>
  <si>
    <t>Мармелад жевательный в ленте "Suan" фруктовый вкус (до 06.10.2025)</t>
  </si>
  <si>
    <t>6680</t>
  </si>
  <si>
    <t>Мармелад "LANG LI SUAN" со вкусом яблока (до 15.10.2025)</t>
  </si>
  <si>
    <t>6681</t>
  </si>
  <si>
    <t>Маршмэллоу "LUSKY" снеговик + санта (до 20.10.2025)</t>
  </si>
  <si>
    <t>6683</t>
  </si>
  <si>
    <t>Пирожное "Gangliyuan" со вкусом авокадо (до 13.10.2025)</t>
  </si>
  <si>
    <t>6684</t>
  </si>
  <si>
    <t>Пирожное "Gangliyuan" со вкусом клюквы (до 13.10.2025)</t>
  </si>
  <si>
    <t>6685</t>
  </si>
  <si>
    <t>Пирожное "Gangliyuan" со вкусом голубики с бататом (до 13.10.2025)</t>
  </si>
  <si>
    <t>6686</t>
  </si>
  <si>
    <t>Пирожное "Gangliyuan" со вкусом осенней груши (до 13.10.2025)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</si>
</sst>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A69D4"/>
      <name val="Calibri"/>
    </font>
    <font>
      <b val="1"/>
      <i val="0"/>
      <strike val="0"/>
      <u val="none"/>
      <sz val="12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ff5ce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dce6f2"/>
        <bgColor rgb="FF000000"/>
      </patternFill>
    </fill>
    <fill>
      <patternFill patternType="solid">
        <fgColor rgb="FFfdeada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1" numFmtId="0" fillId="2" borderId="0" applyFont="1" applyNumberFormat="0" applyFill="1" applyBorder="0" applyAlignment="0"/>
    <xf xfId="0" fontId="2" numFmtId="0" fillId="2" borderId="0" applyFont="1" applyNumberFormat="0" applyFill="1" applyBorder="0" applyAlignment="0"/>
    <xf xfId="0" fontId="0" numFmtId="0" fillId="2" borderId="0" applyFont="0" applyNumberFormat="0" applyFill="1" applyBorder="0" applyAlignment="1">
      <alignment horizontal="right" vertical="bottom" textRotation="0" wrapText="false" shrinkToFit="false"/>
    </xf>
    <xf xfId="0" fontId="1" numFmtId="4" fillId="2" borderId="0" applyFont="1" applyNumberFormat="1" applyFill="1" applyBorder="0" applyAlignment="1">
      <alignment horizontal="left" vertical="bottom" textRotation="0" wrapText="false" shrinkToFit="false"/>
    </xf>
    <xf xfId="0" fontId="0" numFmtId="0" fillId="2" borderId="1" applyFont="0" applyNumberFormat="0" applyFill="1" applyBorder="1" applyAlignment="0"/>
    <xf xfId="0" fontId="0" numFmtId="0" fillId="2" borderId="1" applyFont="0" applyNumberFormat="0" applyFill="1" applyBorder="1" applyAlignment="1">
      <alignment horizontal="left" vertical="bottom" textRotation="0" wrapText="false" shrinkToFit="false"/>
    </xf>
    <xf xfId="0" fontId="0" numFmtId="49" fillId="2" borderId="1" applyFont="0" applyNumberFormat="1" applyFill="1" applyBorder="1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1">
      <alignment vertical="bottom" textRotation="0" wrapText="true" shrinkToFit="false"/>
    </xf>
    <xf xfId="0" fontId="0" numFmtId="0" fillId="2" borderId="0" applyFont="0" applyNumberFormat="0" applyFill="1" applyBorder="0" applyAlignment="1">
      <alignment vertical="top" textRotation="0" wrapText="true" shrinkToFit="false"/>
    </xf>
    <xf xfId="0" fontId="0" numFmtId="0" fillId="2" borderId="1" applyFont="0" applyNumberFormat="0" applyFill="1" applyBorder="1" applyAlignment="1">
      <alignment vertical="top" textRotation="0" wrapText="true" shrinkToFit="false"/>
    </xf>
    <xf xfId="0" fontId="0" numFmtId="0" fillId="2" borderId="2" applyFont="0" applyNumberFormat="0" applyFill="1" applyBorder="1" applyAlignment="0"/>
    <xf xfId="0" fontId="0" numFmtId="0" fillId="2" borderId="3" applyFont="0" applyNumberFormat="0" applyFill="1" applyBorder="1" applyAlignment="0"/>
    <xf xfId="0" fontId="0" numFmtId="0" fillId="2" borderId="4" applyFont="0" applyNumberFormat="0" applyFill="1" applyBorder="1" applyAlignment="0"/>
    <xf xfId="0" fontId="0" numFmtId="0" fillId="2" borderId="5" applyFont="0" applyNumberFormat="0" applyFill="1" applyBorder="1" applyAlignment="0"/>
    <xf xfId="0" fontId="0" numFmtId="0" fillId="2" borderId="6" applyFont="0" applyNumberFormat="0" applyFill="1" applyBorder="1" applyAlignment="0"/>
    <xf xfId="0" fontId="0" numFmtId="0" fillId="2" borderId="7" applyFont="0" applyNumberFormat="0" applyFill="1" applyBorder="1" applyAlignment="0"/>
    <xf xfId="0" fontId="0" numFmtId="0" fillId="2" borderId="8" applyFont="0" applyNumberFormat="0" applyFill="1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3" numFmtId="0" fillId="3" borderId="9" applyFont="1" applyNumberFormat="0" applyFill="1" applyBorder="1" applyAlignment="1">
      <alignment horizontal="center" vertical="center" textRotation="0" wrapText="true" shrinkToFit="false"/>
    </xf>
    <xf xfId="0" fontId="0" numFmtId="0" fillId="0" borderId="9" applyFont="0" applyNumberFormat="0" applyFill="0" applyBorder="1" applyAlignment="1">
      <alignment vertical="center" textRotation="0" wrapText="true" shrinkToFit="false"/>
    </xf>
    <xf xfId="0" fontId="0" numFmtId="4" fillId="0" borderId="9" applyFont="0" applyNumberFormat="1" applyFill="0" applyBorder="1" applyAlignment="1">
      <alignment vertical="center" textRotation="0" wrapText="true" shrinkToFit="false"/>
    </xf>
    <xf xfId="0" fontId="0" numFmtId="0" fillId="0" borderId="9" applyFont="0" applyNumberFormat="0" applyFill="0" applyBorder="1" applyAlignment="1">
      <alignment horizontal="center" vertical="center" textRotation="0" wrapText="true" shrinkToFit="false"/>
    </xf>
    <xf xfId="0" fontId="0" numFmtId="0" fillId="4" borderId="0" applyFont="0" applyNumberFormat="0" applyFill="1" applyBorder="0" applyAlignment="0"/>
    <xf xfId="0" fontId="3" numFmtId="0" fillId="4" borderId="9" applyFont="1" applyNumberFormat="0" applyFill="1" applyBorder="1" applyAlignment="1">
      <alignment horizontal="center" vertical="center" textRotation="0" wrapText="true" shrinkToFit="false"/>
    </xf>
    <xf xfId="0" fontId="0" numFmtId="0" fillId="4" borderId="9" applyFont="0" applyNumberFormat="0" applyFill="1" applyBorder="1" applyAlignment="1">
      <alignment vertical="center" textRotation="0" wrapText="true" shrinkToFit="false"/>
    </xf>
    <xf xfId="0" fontId="0" numFmtId="0" fillId="5" borderId="0" applyFont="0" applyNumberFormat="0" applyFill="1" applyBorder="0" applyAlignment="1">
      <alignment horizontal="center" vertical="center" textRotation="0" wrapText="false" shrinkToFit="false"/>
    </xf>
    <xf xfId="0" fontId="3" numFmtId="0" fillId="5" borderId="9" applyFont="1" applyNumberFormat="0" applyFill="1" applyBorder="1" applyAlignment="1">
      <alignment horizontal="center" vertical="center" textRotation="0" wrapText="true" shrinkToFit="false"/>
    </xf>
    <xf xfId="0" fontId="0" numFmtId="4" fillId="5" borderId="9" applyFont="0" applyNumberFormat="1" applyFill="1" applyBorder="1" applyAlignment="1">
      <alignment vertical="center" textRotation="0" wrapText="true" shrinkToFit="false"/>
    </xf>
    <xf xfId="0" fontId="0" numFmtId="0" fillId="6" borderId="0" applyFont="0" applyNumberFormat="0" applyFill="1" applyBorder="0" applyAlignment="1">
      <alignment horizontal="center" vertical="center" textRotation="0" wrapText="false" shrinkToFit="false"/>
    </xf>
    <xf xfId="0" fontId="3" numFmtId="0" fillId="6" borderId="9" applyFont="1" applyNumberFormat="0" applyFill="1" applyBorder="1" applyAlignment="1">
      <alignment horizontal="center" vertical="center" textRotation="0" wrapText="true" shrinkToFit="false"/>
    </xf>
    <xf xfId="0" fontId="0" numFmtId="4" fillId="6" borderId="9" applyFont="0" applyNumberFormat="1" applyFill="1" applyBorder="1" applyAlignment="1">
      <alignment vertical="center" textRotation="0" wrapText="true" shrinkToFit="false"/>
    </xf>
    <xf xfId="0" fontId="0" numFmtId="0" fillId="7" borderId="0" applyFont="0" applyNumberFormat="0" applyFill="1" applyBorder="0" applyAlignment="1">
      <alignment horizontal="center" vertical="center" textRotation="0" wrapText="false" shrinkToFit="false"/>
    </xf>
    <xf xfId="0" fontId="3" numFmtId="0" fillId="7" borderId="9" applyFont="1" applyNumberFormat="0" applyFill="1" applyBorder="1" applyAlignment="1">
      <alignment horizontal="center" vertical="center" textRotation="0" wrapText="true" shrinkToFit="false"/>
    </xf>
    <xf xfId="0" fontId="0" numFmtId="4" fillId="7" borderId="9" applyFont="0" applyNumberFormat="1" applyFill="1" applyBorder="1" applyAlignment="1">
      <alignment vertical="center" textRotation="0" wrapText="true" shrinkToFit="false"/>
    </xf>
    <xf xfId="0" fontId="0" numFmtId="0" fillId="7" borderId="0" applyFont="0" applyNumberFormat="0" applyFill="1" applyBorder="0" applyAlignment="0"/>
    <xf xfId="0" fontId="0" numFmtId="0" fillId="7" borderId="9" applyFont="0" applyNumberFormat="0" applyFill="1" applyBorder="1" applyAlignment="1">
      <alignment vertical="center" textRotation="0" wrapText="true" shrinkToFit="false"/>
    </xf>
    <xf xfId="0" fontId="3" numFmtId="0" fillId="0" borderId="9" applyFont="1" applyNumberFormat="0" applyFill="0" applyBorder="1" applyAlignment="1">
      <alignment vertical="center" textRotation="0" wrapText="true" shrinkToFit="false"/>
    </xf>
    <xf xfId="0" fontId="3" numFmtId="4" fillId="0" borderId="9" applyFont="1" applyNumberFormat="1" applyFill="0" applyBorder="1" applyAlignment="1">
      <alignment vertical="center" textRotation="0" wrapText="true" shrinkToFit="false"/>
    </xf>
    <xf xfId="0" fontId="3" numFmtId="4" fillId="5" borderId="9" applyFont="1" applyNumberFormat="1" applyFill="1" applyBorder="1" applyAlignment="1">
      <alignment vertical="center" textRotation="0" wrapText="true" shrinkToFit="false"/>
    </xf>
    <xf xfId="0" fontId="3" numFmtId="4" fillId="6" borderId="9" applyFont="1" applyNumberFormat="1" applyFill="1" applyBorder="1" applyAlignment="1">
      <alignment vertical="center" textRotation="0" wrapText="true" shrinkToFit="false"/>
    </xf>
    <xf xfId="0" fontId="3" numFmtId="4" fillId="7" borderId="9" applyFont="1" applyNumberFormat="1" applyFill="1" applyBorder="1" applyAlignment="1">
      <alignment vertical="center" textRotation="0" wrapText="true" shrinkToFit="false"/>
    </xf>
    <xf xfId="0" fontId="3" numFmtId="0" fillId="0" borderId="9" applyFont="1" applyNumberFormat="0" applyFill="0" applyBorder="1" applyAlignment="1">
      <alignment horizontal="center" vertical="center" textRotation="0" wrapText="true" shrinkToFit="false"/>
    </xf>
    <xf xfId="0" fontId="3" numFmtId="0" fillId="4" borderId="9" applyFont="1" applyNumberFormat="0" applyFill="1" applyBorder="1" applyAlignment="1">
      <alignment vertical="center" textRotation="0" wrapText="true" shrinkToFit="false"/>
    </xf>
    <xf xfId="0" fontId="3" numFmtId="0" fillId="7" borderId="9" applyFont="1" applyNumberFormat="0" applyFill="1" applyBorder="1" applyAlignment="1">
      <alignment vertical="center" textRotation="0" wrapText="true" shrinkToFit="false"/>
    </xf>
  </cellXfs>
  <cellStyles count="1">
    <cellStyle name="Normal" xfId="0" builtinId="0"/>
  </cellStyles>
  <dxfs count="1">
    <dxf>
      <font>
        <color rgb="FFFFFFFF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ed7d732773562357f8c6a75e4f5458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d9d0fdadbd7885c80c4c4c14c62494f4.jpg"/><Relationship Id="rId2" Type="http://schemas.openxmlformats.org/officeDocument/2006/relationships/image" Target="../media/b1fecfac84b97c1b62c281f3fa91e065.jpg"/><Relationship Id="rId3" Type="http://schemas.openxmlformats.org/officeDocument/2006/relationships/image" Target="../media/11900605e7e5a6df7c57327e794c938f.jpg"/><Relationship Id="rId4" Type="http://schemas.openxmlformats.org/officeDocument/2006/relationships/image" Target="../media/8674cc3e4f32f8cc18386b7cd44c099f.JPG"/><Relationship Id="rId5" Type="http://schemas.openxmlformats.org/officeDocument/2006/relationships/image" Target="../media/9086437ffa77d41d801a876eedb50bbd.jpg"/><Relationship Id="rId6" Type="http://schemas.openxmlformats.org/officeDocument/2006/relationships/image" Target="../media/3178075faa59395918c7113260c4324a.jpg"/><Relationship Id="rId7" Type="http://schemas.openxmlformats.org/officeDocument/2006/relationships/image" Target="../media/c52ebb90f1e5c3cd086f6f8c71b66d9c.jpg"/><Relationship Id="rId8" Type="http://schemas.openxmlformats.org/officeDocument/2006/relationships/image" Target="../media/098136a3d1ba92dd3630bf431e9907d6.JPG"/><Relationship Id="rId9" Type="http://schemas.openxmlformats.org/officeDocument/2006/relationships/image" Target="../media/ea14cbdfc4b03b7fe709e26c59c789a9.jpg"/><Relationship Id="rId10" Type="http://schemas.openxmlformats.org/officeDocument/2006/relationships/image" Target="../media/90091a85eb903d3208a521a225fcc49b.jpg"/><Relationship Id="rId11" Type="http://schemas.openxmlformats.org/officeDocument/2006/relationships/image" Target="../media/a481f9784157e07ebdd786f77bb72bfe.jpg"/><Relationship Id="rId12" Type="http://schemas.openxmlformats.org/officeDocument/2006/relationships/image" Target="../media/bc37c74b198bf6413ad5e7ac5f0806fb.jpg"/><Relationship Id="rId13" Type="http://schemas.openxmlformats.org/officeDocument/2006/relationships/image" Target="../media/c59bffe20b70a2b3b2216e21a8c5cb1f.jpg"/><Relationship Id="rId14" Type="http://schemas.openxmlformats.org/officeDocument/2006/relationships/image" Target="../media/30b286b258fc9cefc17a4f3da4610496.jpg"/><Relationship Id="rId15" Type="http://schemas.openxmlformats.org/officeDocument/2006/relationships/image" Target="../media/a927f9c43a0c111756d828876a3cd865.jpg"/><Relationship Id="rId16" Type="http://schemas.openxmlformats.org/officeDocument/2006/relationships/image" Target="../media/1a327ead03561c20ce281caac395492b.jpg"/><Relationship Id="rId17" Type="http://schemas.openxmlformats.org/officeDocument/2006/relationships/image" Target="../media/afe69499db8c7fcfa40b7a796006e887.jpg"/><Relationship Id="rId18" Type="http://schemas.openxmlformats.org/officeDocument/2006/relationships/image" Target="../media/9d222d94e1987b79822804a4e449f56a.jpg"/><Relationship Id="rId19" Type="http://schemas.openxmlformats.org/officeDocument/2006/relationships/image" Target="../media/1f52d0e85e9b146359407bff11eee423.jpg"/><Relationship Id="rId20" Type="http://schemas.openxmlformats.org/officeDocument/2006/relationships/image" Target="../media/4754fe518efbe9cd15c8f2ff2d91ec5a.jpg"/><Relationship Id="rId21" Type="http://schemas.openxmlformats.org/officeDocument/2006/relationships/image" Target="../media/1530ce8d09a7b57557f3f0ba28eb7663.jpg"/><Relationship Id="rId22" Type="http://schemas.openxmlformats.org/officeDocument/2006/relationships/image" Target="../media/1d9cdd70fa89837b170f99437e412b5a.jpg"/><Relationship Id="rId23" Type="http://schemas.openxmlformats.org/officeDocument/2006/relationships/image" Target="../media/a6e46df876a5813707283db3c2642e6a.jpg"/><Relationship Id="rId24" Type="http://schemas.openxmlformats.org/officeDocument/2006/relationships/image" Target="../media/1f3ab2006496a3508113f414b2909f2b.jpg"/><Relationship Id="rId25" Type="http://schemas.openxmlformats.org/officeDocument/2006/relationships/image" Target="../media/b29f493d45824565446683e71af1a26b.jpg"/><Relationship Id="rId26" Type="http://schemas.openxmlformats.org/officeDocument/2006/relationships/image" Target="../media/40b4a4e28bc52ce1989b32009a815493.jpg"/><Relationship Id="rId27" Type="http://schemas.openxmlformats.org/officeDocument/2006/relationships/image" Target="../media/7dc8258e86270500d008813cc965d187.jp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9accc3c0c620062de11159cc4223f7f.jpg"/><Relationship Id="rId2" Type="http://schemas.openxmlformats.org/officeDocument/2006/relationships/image" Target="../media/122b06e8a9288061087ef4020421cdf3.jpg"/><Relationship Id="rId3" Type="http://schemas.openxmlformats.org/officeDocument/2006/relationships/image" Target="../media/2ca4d8bc3abbd06363d00f26e1f3f459.jpg"/><Relationship Id="rId4" Type="http://schemas.openxmlformats.org/officeDocument/2006/relationships/image" Target="../media/e732bdb76b30692d770261e6aac1a884.jpg"/><Relationship Id="rId5" Type="http://schemas.openxmlformats.org/officeDocument/2006/relationships/image" Target="../media/042f9f88b705bf6d719a71a5533b3c6f.jpg"/><Relationship Id="rId6" Type="http://schemas.openxmlformats.org/officeDocument/2006/relationships/image" Target="../media/24ac096a2296a342de86b786c4baa5e9.jpg"/><Relationship Id="rId7" Type="http://schemas.openxmlformats.org/officeDocument/2006/relationships/image" Target="../media/96749e0193c82e6ef7d914516fda43c1.jpg"/><Relationship Id="rId8" Type="http://schemas.openxmlformats.org/officeDocument/2006/relationships/image" Target="../media/0b1b29e5494c8210d8ecd2a73fdedbe9.jpg"/><Relationship Id="rId9" Type="http://schemas.openxmlformats.org/officeDocument/2006/relationships/image" Target="../media/9a1815ca0bf7dfc09bb17fa8332d7be1.jpg"/><Relationship Id="rId10" Type="http://schemas.openxmlformats.org/officeDocument/2006/relationships/image" Target="../media/13f1a78537ee569e341bd8b312169954.jpg"/><Relationship Id="rId11" Type="http://schemas.openxmlformats.org/officeDocument/2006/relationships/image" Target="../media/c7919387c5f038470464a681310d7a74.jpg"/><Relationship Id="rId12" Type="http://schemas.openxmlformats.org/officeDocument/2006/relationships/image" Target="../media/7b58cc3420bb324e83bbf8e721bc5de2.jpg"/><Relationship Id="rId13" Type="http://schemas.openxmlformats.org/officeDocument/2006/relationships/image" Target="../media/28416548a465ddae008cda972789afd3.jpg"/><Relationship Id="rId14" Type="http://schemas.openxmlformats.org/officeDocument/2006/relationships/image" Target="../media/a78bffab45d57ba04238f1e56d3016af.JPG"/><Relationship Id="rId15" Type="http://schemas.openxmlformats.org/officeDocument/2006/relationships/image" Target="../media/6fa1f3ebe973f2511caed53492acdc76.JPG"/><Relationship Id="rId16" Type="http://schemas.openxmlformats.org/officeDocument/2006/relationships/image" Target="../media/3fa07ecde49f32ee1c4244219e6d3708.JPG"/><Relationship Id="rId17" Type="http://schemas.openxmlformats.org/officeDocument/2006/relationships/image" Target="../media/2eb1f61e80a2d41413dd84ed65a1256b.jpg"/><Relationship Id="rId18" Type="http://schemas.openxmlformats.org/officeDocument/2006/relationships/image" Target="../media/ba5d70886f9dc2b7deeba2f3e12daa60.jpg"/><Relationship Id="rId19" Type="http://schemas.openxmlformats.org/officeDocument/2006/relationships/image" Target="../media/0a8a9ea9fec98b19101838825216f0ee.jpg"/><Relationship Id="rId20" Type="http://schemas.openxmlformats.org/officeDocument/2006/relationships/image" Target="../media/bdad021741e5895890a109b0f024cd57.jpg"/><Relationship Id="rId21" Type="http://schemas.openxmlformats.org/officeDocument/2006/relationships/image" Target="../media/a7553e2862becfb5466df68df519cab9.jpg"/><Relationship Id="rId22" Type="http://schemas.openxmlformats.org/officeDocument/2006/relationships/image" Target="../media/457379b350d2289f065f9449c54bca7d.jpg"/><Relationship Id="rId23" Type="http://schemas.openxmlformats.org/officeDocument/2006/relationships/image" Target="../media/8ed6bcfee593bd9773bc4ddd5b4d429c.jpg"/><Relationship Id="rId24" Type="http://schemas.openxmlformats.org/officeDocument/2006/relationships/image" Target="../media/db86c4ac78d8ae6dd9a741b6a8f452f8.JPG"/><Relationship Id="rId25" Type="http://schemas.openxmlformats.org/officeDocument/2006/relationships/image" Target="../media/6a0661ace3e18db1c46f78e2d68a3192.jpg"/><Relationship Id="rId26" Type="http://schemas.openxmlformats.org/officeDocument/2006/relationships/image" Target="../media/471e8f52c909aa0d77325c82111ad370.jpg"/><Relationship Id="rId27" Type="http://schemas.openxmlformats.org/officeDocument/2006/relationships/image" Target="../media/1f751e740cc3e2fc894a8a18fa5d09ac.jpg"/><Relationship Id="rId28" Type="http://schemas.openxmlformats.org/officeDocument/2006/relationships/image" Target="../media/886db0e4ebbf1db20bc0cacfb3105aa0.jpg"/><Relationship Id="rId29" Type="http://schemas.openxmlformats.org/officeDocument/2006/relationships/image" Target="../media/c39b2ee1683d55bf99d6fcd618f9dbd6.jpg"/><Relationship Id="rId30" Type="http://schemas.openxmlformats.org/officeDocument/2006/relationships/image" Target="../media/08ddf095c7d730d8a757c6a465a40f41.jpg"/><Relationship Id="rId31" Type="http://schemas.openxmlformats.org/officeDocument/2006/relationships/image" Target="../media/af0cb54a5158e96c82c609c71814e0e5.jpg"/><Relationship Id="rId32" Type="http://schemas.openxmlformats.org/officeDocument/2006/relationships/image" Target="../media/9b83d964a473fe855d791ce85e2f7e1e.jpg"/><Relationship Id="rId33" Type="http://schemas.openxmlformats.org/officeDocument/2006/relationships/image" Target="../media/34a87a08db51f09ba77e989e1d0cd927.jpg"/><Relationship Id="rId34" Type="http://schemas.openxmlformats.org/officeDocument/2006/relationships/image" Target="../media/37b42b4333fa3f474954f60d46f74a7d.jpg"/><Relationship Id="rId35" Type="http://schemas.openxmlformats.org/officeDocument/2006/relationships/image" Target="../media/73a03602b6a965e3c94850d3b9ad16f2.jpg"/><Relationship Id="rId36" Type="http://schemas.openxmlformats.org/officeDocument/2006/relationships/image" Target="../media/dc17e4ce32902ff2ada452519d298b7b.jpg"/><Relationship Id="rId37" Type="http://schemas.openxmlformats.org/officeDocument/2006/relationships/image" Target="../media/706e4f8e722f6dd4ae93c04bdafe2fc7.jpg"/><Relationship Id="rId38" Type="http://schemas.openxmlformats.org/officeDocument/2006/relationships/image" Target="../media/ceb0e54d38c78f12c23d63d8bc12074c.jpg"/><Relationship Id="rId39" Type="http://schemas.openxmlformats.org/officeDocument/2006/relationships/image" Target="../media/4bf98192b13131624cbd2f265ea8d373.jpg"/><Relationship Id="rId40" Type="http://schemas.openxmlformats.org/officeDocument/2006/relationships/image" Target="../media/0038c38b727acba29d32b2ecf052a83d.jpg"/><Relationship Id="rId41" Type="http://schemas.openxmlformats.org/officeDocument/2006/relationships/image" Target="../media/77f01c41c2ffa09f2878bd6a81047900.jp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5a2cd7a5e5213dec491c87f54bbe05da.jpg"/><Relationship Id="rId2" Type="http://schemas.openxmlformats.org/officeDocument/2006/relationships/image" Target="../media/2a7c514c2d404ef08de2b1a8f2ec976b.jpg"/><Relationship Id="rId3" Type="http://schemas.openxmlformats.org/officeDocument/2006/relationships/image" Target="../media/6ae1379e640456086028489dc0d92714.jpg"/><Relationship Id="rId4" Type="http://schemas.openxmlformats.org/officeDocument/2006/relationships/image" Target="../media/01e4076f15130e4b80132f2cfd7f94ac.jpg"/><Relationship Id="rId5" Type="http://schemas.openxmlformats.org/officeDocument/2006/relationships/image" Target="../media/92f6324297e887a9549e43bf25b52883.jp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dbe4e009b7956609eeab98fc4c5ff109.jpg"/><Relationship Id="rId2" Type="http://schemas.openxmlformats.org/officeDocument/2006/relationships/image" Target="../media/3e4c86a4037a4e0294a1d7a3b0edb07b.jpg"/><Relationship Id="rId3" Type="http://schemas.openxmlformats.org/officeDocument/2006/relationships/image" Target="../media/f47e0e1a5ab1fb36db9a7855059bb288.jpg"/><Relationship Id="rId4" Type="http://schemas.openxmlformats.org/officeDocument/2006/relationships/image" Target="../media/694a4e2ceb97c3c01b86b0c0f99b0beb.jpg"/><Relationship Id="rId5" Type="http://schemas.openxmlformats.org/officeDocument/2006/relationships/image" Target="../media/3321bf012213ae407f1dc9d7ed3c80c6.jpg"/><Relationship Id="rId6" Type="http://schemas.openxmlformats.org/officeDocument/2006/relationships/image" Target="../media/44e7ac54a52552cbdc8f8ac3d6c782fb.jpg"/><Relationship Id="rId7" Type="http://schemas.openxmlformats.org/officeDocument/2006/relationships/image" Target="../media/54e84c97f8b7e69ba0dc9fa304ac90f5.jpg"/><Relationship Id="rId8" Type="http://schemas.openxmlformats.org/officeDocument/2006/relationships/image" Target="../media/79a6ab591aefc36bbcef79aade1a2545.jpg"/><Relationship Id="rId9" Type="http://schemas.openxmlformats.org/officeDocument/2006/relationships/image" Target="../media/93c8617d1cf5af1f87c06695c3b513d5.jpg"/><Relationship Id="rId10" Type="http://schemas.openxmlformats.org/officeDocument/2006/relationships/image" Target="../media/859df963a52f73ebfb8011bcc47a36d5.jpg"/><Relationship Id="rId11" Type="http://schemas.openxmlformats.org/officeDocument/2006/relationships/image" Target="../media/39babcbfcc52cd987af87758a6e96b83.jpg"/><Relationship Id="rId12" Type="http://schemas.openxmlformats.org/officeDocument/2006/relationships/image" Target="../media/97dcb3089a3cb536430c50af1288e85d.jpg"/><Relationship Id="rId13" Type="http://schemas.openxmlformats.org/officeDocument/2006/relationships/image" Target="../media/508d0650461b6e1ad156de6586f17d5f.jpg"/><Relationship Id="rId14" Type="http://schemas.openxmlformats.org/officeDocument/2006/relationships/image" Target="../media/8b59353c999615b44cd1804c37fe4c72.jpg"/><Relationship Id="rId15" Type="http://schemas.openxmlformats.org/officeDocument/2006/relationships/image" Target="../media/b3217db677093b4f293de3823977c32a.jpg"/><Relationship Id="rId16" Type="http://schemas.openxmlformats.org/officeDocument/2006/relationships/image" Target="../media/92154d59d769f279592c9e386852764e.jpg"/><Relationship Id="rId17" Type="http://schemas.openxmlformats.org/officeDocument/2006/relationships/image" Target="../media/85ba41d6cbb05b23065584eb0f22bb22.jpg"/><Relationship Id="rId18" Type="http://schemas.openxmlformats.org/officeDocument/2006/relationships/image" Target="../media/d37494a8b25a78f9f6fd92363f9bff89.jpg"/><Relationship Id="rId19" Type="http://schemas.openxmlformats.org/officeDocument/2006/relationships/image" Target="../media/fa4d355cf91e3dea1afdfb419442d992.jpg"/><Relationship Id="rId20" Type="http://schemas.openxmlformats.org/officeDocument/2006/relationships/image" Target="../media/48b21ba8700fa4204729ff2b30abff5c.jpg"/><Relationship Id="rId21" Type="http://schemas.openxmlformats.org/officeDocument/2006/relationships/image" Target="../media/94f8af22c7fb636dc814ed9f92163408.jpg"/><Relationship Id="rId22" Type="http://schemas.openxmlformats.org/officeDocument/2006/relationships/image" Target="../media/dc5ccaa2b358f757ef0831593833c966.jpg"/><Relationship Id="rId23" Type="http://schemas.openxmlformats.org/officeDocument/2006/relationships/image" Target="../media/addf05a8671629f4234409b240df2e51.jpg"/><Relationship Id="rId24" Type="http://schemas.openxmlformats.org/officeDocument/2006/relationships/image" Target="../media/d4300b5b4ed14606310791d89e29d002.jpg"/><Relationship Id="rId25" Type="http://schemas.openxmlformats.org/officeDocument/2006/relationships/image" Target="../media/6f453e0a4fcdcb564e23f94784976bee.jpg"/><Relationship Id="rId26" Type="http://schemas.openxmlformats.org/officeDocument/2006/relationships/image" Target="../media/c785eb3e49917952efc773ae79c76c82.jpg"/><Relationship Id="rId27" Type="http://schemas.openxmlformats.org/officeDocument/2006/relationships/image" Target="../media/824bf924bb5b2d11a1400d0ae42724e3.jpg"/><Relationship Id="rId28" Type="http://schemas.openxmlformats.org/officeDocument/2006/relationships/image" Target="../media/7d27be1b9ce7fe46533e2be017ec4e90.jpg"/><Relationship Id="rId29" Type="http://schemas.openxmlformats.org/officeDocument/2006/relationships/image" Target="../media/4db488b7910f0673560360bd273c06ee.jpg"/><Relationship Id="rId30" Type="http://schemas.openxmlformats.org/officeDocument/2006/relationships/image" Target="../media/b5a255b96127bf3e735156eaf8796c89.jpg"/><Relationship Id="rId31" Type="http://schemas.openxmlformats.org/officeDocument/2006/relationships/image" Target="../media/22c6c60546d5b65c629340b44da44b5f.jpg"/><Relationship Id="rId32" Type="http://schemas.openxmlformats.org/officeDocument/2006/relationships/image" Target="../media/8ea2175ccbcfc868e9006ab044151317.jpg"/><Relationship Id="rId33" Type="http://schemas.openxmlformats.org/officeDocument/2006/relationships/image" Target="../media/a0a1991b85c5b259f5e21b786142d8ef.jpg"/><Relationship Id="rId34" Type="http://schemas.openxmlformats.org/officeDocument/2006/relationships/image" Target="../media/61b78ab87ff31a2483040a7ea0286d5b.jpg"/><Relationship Id="rId35" Type="http://schemas.openxmlformats.org/officeDocument/2006/relationships/image" Target="../media/c6fec2fe8a4a6331ece5b64fded087e8.jpg"/><Relationship Id="rId36" Type="http://schemas.openxmlformats.org/officeDocument/2006/relationships/image" Target="../media/e6844e5af8b6d43032a7d2fe7fa7e0f0.jpg"/><Relationship Id="rId37" Type="http://schemas.openxmlformats.org/officeDocument/2006/relationships/image" Target="../media/bf382fa04a8faa7fb0d9adc218e724ce.jpg"/><Relationship Id="rId38" Type="http://schemas.openxmlformats.org/officeDocument/2006/relationships/image" Target="../media/03f33063a09282350870e8919c0c6361.jpg"/><Relationship Id="rId39" Type="http://schemas.openxmlformats.org/officeDocument/2006/relationships/image" Target="../media/c6d3ff1d330a805c116c3096d47b6cd8.jpg"/><Relationship Id="rId40" Type="http://schemas.openxmlformats.org/officeDocument/2006/relationships/image" Target="../media/74f878e269c67ce9c42b43ba12eb4e31.jpg"/><Relationship Id="rId41" Type="http://schemas.openxmlformats.org/officeDocument/2006/relationships/image" Target="../media/fff31c7d49b229696cf55373c558fc76.jpg"/><Relationship Id="rId42" Type="http://schemas.openxmlformats.org/officeDocument/2006/relationships/image" Target="../media/94194f884a623cf588ab4e326b47736a.jpg"/><Relationship Id="rId43" Type="http://schemas.openxmlformats.org/officeDocument/2006/relationships/image" Target="../media/bd9a4d4ff042ddf2fb08f9899331c6a3.jpg"/><Relationship Id="rId44" Type="http://schemas.openxmlformats.org/officeDocument/2006/relationships/image" Target="../media/882ad02355fac21d4f6d436aa3179a6e.jpg"/><Relationship Id="rId45" Type="http://schemas.openxmlformats.org/officeDocument/2006/relationships/image" Target="../media/e1b1c6156d5f5cbe139306fbf313785c.jpg"/><Relationship Id="rId46" Type="http://schemas.openxmlformats.org/officeDocument/2006/relationships/image" Target="../media/2194d6ce38308f5e44832d123ac0f3c0.jpg"/><Relationship Id="rId47" Type="http://schemas.openxmlformats.org/officeDocument/2006/relationships/image" Target="../media/6ebba7564b3f1d12ae1e749fc860f83a.jpg"/><Relationship Id="rId48" Type="http://schemas.openxmlformats.org/officeDocument/2006/relationships/image" Target="../media/c63bb1ebd6967b79cf1d1d52cdc2f410.jpg"/><Relationship Id="rId49" Type="http://schemas.openxmlformats.org/officeDocument/2006/relationships/image" Target="../media/b8b1e4ede84692b5fe27aeab7bfed288.jpg"/><Relationship Id="rId50" Type="http://schemas.openxmlformats.org/officeDocument/2006/relationships/image" Target="../media/6669d7e86ce2504400895668bab00c23.jpg"/><Relationship Id="rId51" Type="http://schemas.openxmlformats.org/officeDocument/2006/relationships/image" Target="../media/128fdc6bfa394f7ab07d25638aaa03b3.jpg"/><Relationship Id="rId52" Type="http://schemas.openxmlformats.org/officeDocument/2006/relationships/image" Target="../media/8b5934ef20bc9e92275102c61caeb3aa.jpg"/><Relationship Id="rId53" Type="http://schemas.openxmlformats.org/officeDocument/2006/relationships/image" Target="../media/cd8d7c6e677237fec9ab116ea824d4d9.jpg"/><Relationship Id="rId54" Type="http://schemas.openxmlformats.org/officeDocument/2006/relationships/image" Target="../media/0dba9b4a21249b4cabbc85100400f047.jpg"/><Relationship Id="rId55" Type="http://schemas.openxmlformats.org/officeDocument/2006/relationships/image" Target="../media/90fff53f55ea15dae525b32f9a28efbe.jpg"/><Relationship Id="rId56" Type="http://schemas.openxmlformats.org/officeDocument/2006/relationships/image" Target="../media/29dc30da8cfeaccc536d82acb98fc84d.jpg"/><Relationship Id="rId57" Type="http://schemas.openxmlformats.org/officeDocument/2006/relationships/image" Target="../media/b0005500d6f8b8719be75ee3fba68143.jpg"/><Relationship Id="rId58" Type="http://schemas.openxmlformats.org/officeDocument/2006/relationships/image" Target="../media/2da36c17f3528bf034097d2d94570f6a.jpg"/><Relationship Id="rId59" Type="http://schemas.openxmlformats.org/officeDocument/2006/relationships/image" Target="../media/fe107910f5a0e64ef95d0729da4d0cea.jpg"/><Relationship Id="rId60" Type="http://schemas.openxmlformats.org/officeDocument/2006/relationships/image" Target="../media/04ea2fb4b1c1de77f70bceca0d24bf24.jpg"/><Relationship Id="rId61" Type="http://schemas.openxmlformats.org/officeDocument/2006/relationships/image" Target="../media/eaca9ce1f4958273bab180dd3f8f43ea.jpg"/><Relationship Id="rId62" Type="http://schemas.openxmlformats.org/officeDocument/2006/relationships/image" Target="../media/a03b631c9dc395e03d810450600d9eae.jpg"/><Relationship Id="rId63" Type="http://schemas.openxmlformats.org/officeDocument/2006/relationships/image" Target="../media/8734c59b2a571b0777db9c26ace83133.jpg"/><Relationship Id="rId64" Type="http://schemas.openxmlformats.org/officeDocument/2006/relationships/image" Target="../media/df240ebb4e7f8cb5a281091eac865e51.jpg"/><Relationship Id="rId65" Type="http://schemas.openxmlformats.org/officeDocument/2006/relationships/image" Target="../media/4d7bae5a58bf0856a2fd89ca593700d4.jpg"/><Relationship Id="rId66" Type="http://schemas.openxmlformats.org/officeDocument/2006/relationships/image" Target="../media/b1c6eaef7577c18d1b39890c68389811.jpg"/><Relationship Id="rId67" Type="http://schemas.openxmlformats.org/officeDocument/2006/relationships/image" Target="../media/e63fad0afe3604a53d946a47f279f8e1.jpg"/><Relationship Id="rId68" Type="http://schemas.openxmlformats.org/officeDocument/2006/relationships/image" Target="../media/d3190c1d64f18debc0e68ba9e57a5f96.jpg"/><Relationship Id="rId69" Type="http://schemas.openxmlformats.org/officeDocument/2006/relationships/image" Target="../media/a293dc82acc4324369e7e2fd1dac2618.jpg"/><Relationship Id="rId70" Type="http://schemas.openxmlformats.org/officeDocument/2006/relationships/image" Target="../media/694f4c983a5627ded8f827351e2b708a.jpg"/><Relationship Id="rId71" Type="http://schemas.openxmlformats.org/officeDocument/2006/relationships/image" Target="../media/396e8c7c38bc27f338b1413d35476ee9.jpg"/><Relationship Id="rId72" Type="http://schemas.openxmlformats.org/officeDocument/2006/relationships/image" Target="../media/1b44643db36fa9ff66864306e6641936.jpg"/><Relationship Id="rId73" Type="http://schemas.openxmlformats.org/officeDocument/2006/relationships/image" Target="../media/0e73875dc590a0c353149154cd7b41b3.jpg"/><Relationship Id="rId74" Type="http://schemas.openxmlformats.org/officeDocument/2006/relationships/image" Target="../media/ec24cc9ebe2c03607f3f6d8c18e499d5.jpg"/><Relationship Id="rId75" Type="http://schemas.openxmlformats.org/officeDocument/2006/relationships/image" Target="../media/1954650f0e4adbdbede96c33ce373235.jpg"/><Relationship Id="rId76" Type="http://schemas.openxmlformats.org/officeDocument/2006/relationships/image" Target="../media/83a9e1dfa283b0fd1a58ff5d17dca7a4.jpg"/><Relationship Id="rId77" Type="http://schemas.openxmlformats.org/officeDocument/2006/relationships/image" Target="../media/fb6dd555cfa9f91f92abf9cbee7afed3.jpg"/><Relationship Id="rId78" Type="http://schemas.openxmlformats.org/officeDocument/2006/relationships/image" Target="../media/58ec6736e79194ff99b5730f65352f5e.jpg"/><Relationship Id="rId79" Type="http://schemas.openxmlformats.org/officeDocument/2006/relationships/image" Target="../media/854d9b07ba1037963dcf151ee2f4a433.jpg"/><Relationship Id="rId80" Type="http://schemas.openxmlformats.org/officeDocument/2006/relationships/image" Target="../media/46166cf2d91f840eebfbec04f5f1c6c6.jpg"/><Relationship Id="rId81" Type="http://schemas.openxmlformats.org/officeDocument/2006/relationships/image" Target="../media/f01f065b6788f33a50005c8c8e744546.jpg"/><Relationship Id="rId82" Type="http://schemas.openxmlformats.org/officeDocument/2006/relationships/image" Target="../media/0a976b9ebd1bdd28f13e2ba2f0e2b0d8.jpg"/><Relationship Id="rId83" Type="http://schemas.openxmlformats.org/officeDocument/2006/relationships/image" Target="../media/bdadb441354c2895bdfaf5e1d42c8b96.jpg"/><Relationship Id="rId84" Type="http://schemas.openxmlformats.org/officeDocument/2006/relationships/image" Target="../media/1125ae6f18c79e54a619123340d7a82a.jpg"/><Relationship Id="rId85" Type="http://schemas.openxmlformats.org/officeDocument/2006/relationships/image" Target="../media/39eaeb8396770c194b3c832b5334378c.jpg"/><Relationship Id="rId86" Type="http://schemas.openxmlformats.org/officeDocument/2006/relationships/image" Target="../media/1c0e5dc352192a0ade6117bd13c8923d.jpg"/><Relationship Id="rId87" Type="http://schemas.openxmlformats.org/officeDocument/2006/relationships/image" Target="../media/ca5f752a4f7d4cfbb59ae196383ed6dd.jpg"/><Relationship Id="rId88" Type="http://schemas.openxmlformats.org/officeDocument/2006/relationships/image" Target="../media/23c26bb9dc54c77c73a5691842a3090e.jpg"/><Relationship Id="rId89" Type="http://schemas.openxmlformats.org/officeDocument/2006/relationships/image" Target="../media/2f55b46f1966fb948a2aab700b9150ca.jpg"/><Relationship Id="rId90" Type="http://schemas.openxmlformats.org/officeDocument/2006/relationships/image" Target="../media/98740fbd5d0fcce862ccfdc6a02300d0.jpg"/><Relationship Id="rId91" Type="http://schemas.openxmlformats.org/officeDocument/2006/relationships/image" Target="../media/f0f893b9fdaa15e007a875d502776213.jpg"/><Relationship Id="rId92" Type="http://schemas.openxmlformats.org/officeDocument/2006/relationships/image" Target="../media/2c65b908aad8297037793fd2594b4321.jpg"/><Relationship Id="rId93" Type="http://schemas.openxmlformats.org/officeDocument/2006/relationships/image" Target="../media/419dacc219011d8569a05739f5881c15.jpg"/><Relationship Id="rId94" Type="http://schemas.openxmlformats.org/officeDocument/2006/relationships/image" Target="../media/ddebc53c5c05628660fea247261aeeac.jpg"/><Relationship Id="rId95" Type="http://schemas.openxmlformats.org/officeDocument/2006/relationships/image" Target="../media/a9f1b26ebd0e0c11e76758992accbc29.jpg"/><Relationship Id="rId96" Type="http://schemas.openxmlformats.org/officeDocument/2006/relationships/image" Target="../media/b22c1c86bc1f8dd17d3b34c588d31789.jpg"/><Relationship Id="rId97" Type="http://schemas.openxmlformats.org/officeDocument/2006/relationships/image" Target="../media/8d00f43b7b632d1297f7d8eb55f60f85.jpg"/><Relationship Id="rId98" Type="http://schemas.openxmlformats.org/officeDocument/2006/relationships/image" Target="../media/c61e7f10890e6ec4180ce8f728c63c47.jpg"/><Relationship Id="rId99" Type="http://schemas.openxmlformats.org/officeDocument/2006/relationships/image" Target="../media/5b239468c40ab34273f5a1ecc2813097.jpg"/><Relationship Id="rId100" Type="http://schemas.openxmlformats.org/officeDocument/2006/relationships/image" Target="../media/6b0b3935358bdc058f8ae2a21e00c825.jpg"/><Relationship Id="rId101" Type="http://schemas.openxmlformats.org/officeDocument/2006/relationships/image" Target="../media/158c27ea35d2758005b1e5526d49fbd4.jpg"/><Relationship Id="rId102" Type="http://schemas.openxmlformats.org/officeDocument/2006/relationships/image" Target="../media/2963b90c4af41943c3eb630351e4bdd9.jpg"/><Relationship Id="rId103" Type="http://schemas.openxmlformats.org/officeDocument/2006/relationships/image" Target="../media/505e623ba0a16985dc479129f3c0c863.jpg"/><Relationship Id="rId104" Type="http://schemas.openxmlformats.org/officeDocument/2006/relationships/image" Target="../media/85e235b4d0cf5ca53f36deff7649251f.jpg"/><Relationship Id="rId105" Type="http://schemas.openxmlformats.org/officeDocument/2006/relationships/image" Target="../media/91c3e870ab624046f75f74ed1f63e123.jpg"/><Relationship Id="rId106" Type="http://schemas.openxmlformats.org/officeDocument/2006/relationships/image" Target="../media/dda38fa32d54c4f5e647c3a4b0edf458.jpg"/><Relationship Id="rId107" Type="http://schemas.openxmlformats.org/officeDocument/2006/relationships/image" Target="../media/03a10e5b702344529180a26f285513b8.jpg"/><Relationship Id="rId108" Type="http://schemas.openxmlformats.org/officeDocument/2006/relationships/image" Target="../media/10fed687796afd4f07199a1710cdf91b.jpg"/><Relationship Id="rId109" Type="http://schemas.openxmlformats.org/officeDocument/2006/relationships/image" Target="../media/05305f86f7329f5c55bee277c29f5a45.jpg"/><Relationship Id="rId110" Type="http://schemas.openxmlformats.org/officeDocument/2006/relationships/image" Target="../media/e14bb6584280ed76723a5c92e0149e92.jpg"/><Relationship Id="rId111" Type="http://schemas.openxmlformats.org/officeDocument/2006/relationships/image" Target="../media/e094d5086d31718dceeac22b734dcf05.jpg"/><Relationship Id="rId112" Type="http://schemas.openxmlformats.org/officeDocument/2006/relationships/image" Target="../media/4b192b84d1c0e2c20d2f1cfea6193d6b.jpg"/><Relationship Id="rId113" Type="http://schemas.openxmlformats.org/officeDocument/2006/relationships/image" Target="../media/45e28f63a48229878890e14ac6c20c59.jpg"/><Relationship Id="rId114" Type="http://schemas.openxmlformats.org/officeDocument/2006/relationships/image" Target="../media/57b5d4b6f3d5482a0c2d8609f6eabb1d.jpg"/><Relationship Id="rId115" Type="http://schemas.openxmlformats.org/officeDocument/2006/relationships/image" Target="../media/5cc49dad1f94d47c8b92093a7b4bd97a.jpg"/><Relationship Id="rId116" Type="http://schemas.openxmlformats.org/officeDocument/2006/relationships/image" Target="../media/7906619ce8e243d1952545b7c31ec8fa.jpg"/><Relationship Id="rId117" Type="http://schemas.openxmlformats.org/officeDocument/2006/relationships/image" Target="../media/bf843e3e84cbc66c171254a34a597256.jpg"/><Relationship Id="rId118" Type="http://schemas.openxmlformats.org/officeDocument/2006/relationships/image" Target="../media/c52794a087208da9461d8a96ee18fe9e.jpg"/><Relationship Id="rId119" Type="http://schemas.openxmlformats.org/officeDocument/2006/relationships/image" Target="../media/7c72fe18a01746dc7da4716f065512b7.jpg"/><Relationship Id="rId120" Type="http://schemas.openxmlformats.org/officeDocument/2006/relationships/image" Target="../media/7827d4e1da8e61987dc4f9751a0802d1.jp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c58e3199dfe260f4bfc5f44c835a91f8.jpg"/><Relationship Id="rId2" Type="http://schemas.openxmlformats.org/officeDocument/2006/relationships/image" Target="../media/24291f00533dab48cf2d1f6bcb5515fd.jpg"/><Relationship Id="rId3" Type="http://schemas.openxmlformats.org/officeDocument/2006/relationships/image" Target="../media/56a4738d51fbea2ff9ae3445017798df.jpg"/><Relationship Id="rId4" Type="http://schemas.openxmlformats.org/officeDocument/2006/relationships/image" Target="../media/0abc9582e094cb4e584bfcc38cc7b41e.jpg"/><Relationship Id="rId5" Type="http://schemas.openxmlformats.org/officeDocument/2006/relationships/image" Target="../media/a41f373e61c3e32052d48d6de0f95a34.jpg"/><Relationship Id="rId6" Type="http://schemas.openxmlformats.org/officeDocument/2006/relationships/image" Target="../media/80265fcb08a213a18a7fa6e44b8d65ad.jpg"/><Relationship Id="rId7" Type="http://schemas.openxmlformats.org/officeDocument/2006/relationships/image" Target="../media/412dda887a579147c1930c5a383fc104.jpg"/><Relationship Id="rId8" Type="http://schemas.openxmlformats.org/officeDocument/2006/relationships/image" Target="../media/73788be640673a501cb13d3b22da2a47.jpg"/><Relationship Id="rId9" Type="http://schemas.openxmlformats.org/officeDocument/2006/relationships/image" Target="../media/9094e3a3f1b8d5cdc8b14fecb83a2dc8.jpg"/><Relationship Id="rId10" Type="http://schemas.openxmlformats.org/officeDocument/2006/relationships/image" Target="../media/325744db77dc3f1f21b308acc3185990.jpg"/><Relationship Id="rId11" Type="http://schemas.openxmlformats.org/officeDocument/2006/relationships/image" Target="../media/222bbe2092fbbede14690e902ae306fe.jpg"/><Relationship Id="rId12" Type="http://schemas.openxmlformats.org/officeDocument/2006/relationships/image" Target="../media/74e475272c353dcbcbcda7767f9b1ac0.jpg"/><Relationship Id="rId13" Type="http://schemas.openxmlformats.org/officeDocument/2006/relationships/image" Target="../media/4de0d0fa990d95f1532788e09c335df6.jpg"/><Relationship Id="rId14" Type="http://schemas.openxmlformats.org/officeDocument/2006/relationships/image" Target="../media/004a9d81cb41403907371dac56aa2960.jpg"/><Relationship Id="rId15" Type="http://schemas.openxmlformats.org/officeDocument/2006/relationships/image" Target="../media/93806522c0d277345809e91d467a7917.jpg"/><Relationship Id="rId16" Type="http://schemas.openxmlformats.org/officeDocument/2006/relationships/image" Target="../media/6a28309201bcdb883efd5c27f4fd699b.jpg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2a4d92384b29636127dc43fa054ed436.JPG"/><Relationship Id="rId2" Type="http://schemas.openxmlformats.org/officeDocument/2006/relationships/image" Target="../media/34f67e9d4d6fe034dce5a550069d9364.JPG"/><Relationship Id="rId3" Type="http://schemas.openxmlformats.org/officeDocument/2006/relationships/image" Target="../media/f84e7cbe82acf656b46fdb6655853ef7.JPG"/><Relationship Id="rId4" Type="http://schemas.openxmlformats.org/officeDocument/2006/relationships/image" Target="../media/f19a2556781c563587f657fe03682c6b.jpg"/><Relationship Id="rId5" Type="http://schemas.openxmlformats.org/officeDocument/2006/relationships/image" Target="../media/6d1c6da541bb87ccf36892766dad1c2f.jpg"/><Relationship Id="rId6" Type="http://schemas.openxmlformats.org/officeDocument/2006/relationships/image" Target="../media/5743c2e5753d5db7fa097166677fa1af.jpg"/><Relationship Id="rId7" Type="http://schemas.openxmlformats.org/officeDocument/2006/relationships/image" Target="../media/1fd59360e21ea08fb6c10be79b82f019.jpg"/><Relationship Id="rId8" Type="http://schemas.openxmlformats.org/officeDocument/2006/relationships/image" Target="../media/3e1e093fa298e2e5cb7a5acca8be99bd.jpg"/><Relationship Id="rId9" Type="http://schemas.openxmlformats.org/officeDocument/2006/relationships/image" Target="../media/5da24b17a4dc2fc6a79656a8fcec5616.jpg"/><Relationship Id="rId10" Type="http://schemas.openxmlformats.org/officeDocument/2006/relationships/image" Target="../media/225ed2ee7434be93c377639df79b9076.jpg"/><Relationship Id="rId11" Type="http://schemas.openxmlformats.org/officeDocument/2006/relationships/image" Target="../media/d2ce2439224ff50c402ad1735d2dda33.jpg"/><Relationship Id="rId12" Type="http://schemas.openxmlformats.org/officeDocument/2006/relationships/image" Target="../media/84860d52524decd3b6a44151ceca16ba.jpg"/><Relationship Id="rId13" Type="http://schemas.openxmlformats.org/officeDocument/2006/relationships/image" Target="../media/9bc5ac5479aca05e7993651bcb33a9df.jpg"/><Relationship Id="rId14" Type="http://schemas.openxmlformats.org/officeDocument/2006/relationships/image" Target="../media/05109c28581143d94e6a98fc01739708.jpg"/><Relationship Id="rId15" Type="http://schemas.openxmlformats.org/officeDocument/2006/relationships/image" Target="../media/05e9fd2e529794228dcac9d73d8753de.jpg"/><Relationship Id="rId16" Type="http://schemas.openxmlformats.org/officeDocument/2006/relationships/image" Target="../media/7274cf57b2421cd2bf74cce91d7188f6.jpg"/><Relationship Id="rId17" Type="http://schemas.openxmlformats.org/officeDocument/2006/relationships/image" Target="../media/5c15ec57276f1ba8467588ebb891201a.jpg"/><Relationship Id="rId18" Type="http://schemas.openxmlformats.org/officeDocument/2006/relationships/image" Target="../media/f81ee1afebfa6ea294cb637e708e3bbe.jpg"/><Relationship Id="rId19" Type="http://schemas.openxmlformats.org/officeDocument/2006/relationships/image" Target="../media/d11e580e4dbe2f22a8a0e66a2253305b.jpg"/><Relationship Id="rId20" Type="http://schemas.openxmlformats.org/officeDocument/2006/relationships/image" Target="../media/c8752a92efa6788e857348815435ff50.jpg"/><Relationship Id="rId21" Type="http://schemas.openxmlformats.org/officeDocument/2006/relationships/image" Target="../media/3727aa981b8d7a495e46bb7ee3713ad0.jpg"/><Relationship Id="rId22" Type="http://schemas.openxmlformats.org/officeDocument/2006/relationships/image" Target="../media/505d410ded78048717a0b5fa86c9f425.jpg"/><Relationship Id="rId23" Type="http://schemas.openxmlformats.org/officeDocument/2006/relationships/image" Target="../media/f79460d7a2c516c07e48b706188f3d12.jpg"/><Relationship Id="rId24" Type="http://schemas.openxmlformats.org/officeDocument/2006/relationships/image" Target="../media/ed5db8a0ee6c6ce8cabb3210f15dbd68.jpg"/><Relationship Id="rId25" Type="http://schemas.openxmlformats.org/officeDocument/2006/relationships/image" Target="../media/1b6cf38c58f70e1bd071dd1da20fa1d4.jpg"/><Relationship Id="rId26" Type="http://schemas.openxmlformats.org/officeDocument/2006/relationships/image" Target="../media/95da151100409a9b957bfec688f126d3.jpg"/><Relationship Id="rId27" Type="http://schemas.openxmlformats.org/officeDocument/2006/relationships/image" Target="../media/173418bf09cdf5a364cf1f0a5dc9c613.jpg"/><Relationship Id="rId28" Type="http://schemas.openxmlformats.org/officeDocument/2006/relationships/image" Target="../media/8662acd4fda8d6b04faa9c43c9fb3758.jpg"/><Relationship Id="rId29" Type="http://schemas.openxmlformats.org/officeDocument/2006/relationships/image" Target="../media/eb98b56db7c739bf347406274d57cbc9.jpg"/><Relationship Id="rId30" Type="http://schemas.openxmlformats.org/officeDocument/2006/relationships/image" Target="../media/fb35ce33b0cd84b5942f3b4081b76ada.jpg"/><Relationship Id="rId31" Type="http://schemas.openxmlformats.org/officeDocument/2006/relationships/image" Target="../media/f1ac80ad1ffd78d37c67c4f20bafcd62.jpg"/><Relationship Id="rId32" Type="http://schemas.openxmlformats.org/officeDocument/2006/relationships/image" Target="../media/f60f74a622f89f1ffb0e4f9dc72b18bf.jpg"/><Relationship Id="rId33" Type="http://schemas.openxmlformats.org/officeDocument/2006/relationships/image" Target="../media/902eee242bd5dd78f64a99a043437941.jpg"/><Relationship Id="rId34" Type="http://schemas.openxmlformats.org/officeDocument/2006/relationships/image" Target="../media/ac2885264915648133ba2173561a1e7b.jpg"/><Relationship Id="rId35" Type="http://schemas.openxmlformats.org/officeDocument/2006/relationships/image" Target="../media/f2015eafff58e6ca10509dc10ab622c8.jpg"/><Relationship Id="rId36" Type="http://schemas.openxmlformats.org/officeDocument/2006/relationships/image" Target="../media/63ef990fcd2f96df8747975b91094555.jpg"/><Relationship Id="rId37" Type="http://schemas.openxmlformats.org/officeDocument/2006/relationships/image" Target="../media/f3bbb0c7eb53ce129ef2cc30617a8e4f.JPG"/><Relationship Id="rId38" Type="http://schemas.openxmlformats.org/officeDocument/2006/relationships/image" Target="../media/8828badcbffb240b15ee012fff7aa1ed.jpg"/><Relationship Id="rId39" Type="http://schemas.openxmlformats.org/officeDocument/2006/relationships/image" Target="../media/3143584fc89c5f0803db3324b2348400.jpg"/><Relationship Id="rId40" Type="http://schemas.openxmlformats.org/officeDocument/2006/relationships/image" Target="../media/95d829b4144ff85b931b1d57d8f83648.jpg"/><Relationship Id="rId41" Type="http://schemas.openxmlformats.org/officeDocument/2006/relationships/image" Target="../media/52c9c46dea60168bf6017f45b58c59fb.jpg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02c7baa910cfbf6ddc17657eaa215d4c.JPG"/><Relationship Id="rId2" Type="http://schemas.openxmlformats.org/officeDocument/2006/relationships/image" Target="../media/df42cf778702b293b5081333666a7fd2.JPG"/><Relationship Id="rId3" Type="http://schemas.openxmlformats.org/officeDocument/2006/relationships/image" Target="../media/6e6ba36a080b97ba6efc51c7b82b5cb7.jpg"/><Relationship Id="rId4" Type="http://schemas.openxmlformats.org/officeDocument/2006/relationships/image" Target="../media/3781f533b38899289dfd37644f8eec18.jpg"/><Relationship Id="rId5" Type="http://schemas.openxmlformats.org/officeDocument/2006/relationships/image" Target="../media/49b428d04d5d3b531aab2d0b314f2839.jpg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fd8eb54dfa825371a50f9a87f6644ab8.jpg"/><Relationship Id="rId2" Type="http://schemas.openxmlformats.org/officeDocument/2006/relationships/image" Target="../media/edbf0a74f6b4efd3751853f3cfbf935f.jpg"/><Relationship Id="rId3" Type="http://schemas.openxmlformats.org/officeDocument/2006/relationships/image" Target="../media/eb0daea184738f0ce98b9264b5ba3864.jpg"/><Relationship Id="rId4" Type="http://schemas.openxmlformats.org/officeDocument/2006/relationships/image" Target="../media/4f136c1b1c21ab45de2d3b6ac9499c49.jpg"/><Relationship Id="rId5" Type="http://schemas.openxmlformats.org/officeDocument/2006/relationships/image" Target="../media/0e679d7e5ae0d622db6cc4e8746eaf67.jpg"/><Relationship Id="rId6" Type="http://schemas.openxmlformats.org/officeDocument/2006/relationships/image" Target="../media/9d3a1550bd353bda4d13ccad1cab60e4.jpg"/><Relationship Id="rId7" Type="http://schemas.openxmlformats.org/officeDocument/2006/relationships/image" Target="../media/8b7bed79c0e50ad9d31e12de3bb94f40.jpg"/><Relationship Id="rId8" Type="http://schemas.openxmlformats.org/officeDocument/2006/relationships/image" Target="../media/16039a8ba6095bf928bb7f941826cced.jpg"/><Relationship Id="rId9" Type="http://schemas.openxmlformats.org/officeDocument/2006/relationships/image" Target="../media/f174fc8e23ce450a19fe2779a2e9421b.jpg"/><Relationship Id="rId10" Type="http://schemas.openxmlformats.org/officeDocument/2006/relationships/image" Target="../media/6dce4ff7e30065044bba93227d40180e.jpg"/><Relationship Id="rId11" Type="http://schemas.openxmlformats.org/officeDocument/2006/relationships/image" Target="../media/d8037e374d8e8a8145706735551d1ff9.jpg"/><Relationship Id="rId12" Type="http://schemas.openxmlformats.org/officeDocument/2006/relationships/image" Target="../media/ec113353e5e627bc1c13e11d51a218b8.jpg"/><Relationship Id="rId13" Type="http://schemas.openxmlformats.org/officeDocument/2006/relationships/image" Target="../media/6e84e545f426a9b16b2305cadbb16f8b.jpg"/><Relationship Id="rId14" Type="http://schemas.openxmlformats.org/officeDocument/2006/relationships/image" Target="../media/134dec89f35d87a2555e5e6ddab742d2.jpg"/><Relationship Id="rId15" Type="http://schemas.openxmlformats.org/officeDocument/2006/relationships/image" Target="../media/3643c1a4e1e0675270e5d0257f3964c8.jpg"/><Relationship Id="rId16" Type="http://schemas.openxmlformats.org/officeDocument/2006/relationships/image" Target="../media/dba9bb7cd14724269056c886e3cf8c55.jpg"/><Relationship Id="rId17" Type="http://schemas.openxmlformats.org/officeDocument/2006/relationships/image" Target="../media/011e4ea89fb5dfbbae721f958c7b0d5f.jpg"/><Relationship Id="rId18" Type="http://schemas.openxmlformats.org/officeDocument/2006/relationships/image" Target="../media/20b468f525363ca34e2fcdb6185f3791.jpg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9f0ea63522858133a55d17822c5a6c1c.jpg"/><Relationship Id="rId2" Type="http://schemas.openxmlformats.org/officeDocument/2006/relationships/image" Target="../media/8f56d7cc94d500bc5293ae77c6907e6c.jpg"/><Relationship Id="rId3" Type="http://schemas.openxmlformats.org/officeDocument/2006/relationships/image" Target="../media/13c1cc095b146aa8c37c0b00c32094d8.jpg"/><Relationship Id="rId4" Type="http://schemas.openxmlformats.org/officeDocument/2006/relationships/image" Target="../media/8dbc27072d16bab8b7e36d9f7b6a5023.jpg"/><Relationship Id="rId5" Type="http://schemas.openxmlformats.org/officeDocument/2006/relationships/image" Target="../media/91e522c0971a6fdb8a3a83f05de1902b.jpg"/><Relationship Id="rId6" Type="http://schemas.openxmlformats.org/officeDocument/2006/relationships/image" Target="../media/48777f9a6beed475ea49e17931e8fac0.jpg"/><Relationship Id="rId7" Type="http://schemas.openxmlformats.org/officeDocument/2006/relationships/image" Target="../media/11d6276d3a9a9744f43f37b80968da68.jpg"/><Relationship Id="rId8" Type="http://schemas.openxmlformats.org/officeDocument/2006/relationships/image" Target="../media/2033051d8338e1636473e161b59a2b54.jpg"/><Relationship Id="rId9" Type="http://schemas.openxmlformats.org/officeDocument/2006/relationships/image" Target="../media/4de74002ea8db303f7075fe38e70943d.jpg"/><Relationship Id="rId10" Type="http://schemas.openxmlformats.org/officeDocument/2006/relationships/image" Target="../media/dbced7344654d8c57430dd695c8415e6.jpg"/><Relationship Id="rId11" Type="http://schemas.openxmlformats.org/officeDocument/2006/relationships/image" Target="../media/a1d108cc62064e749eddeaa0b5c33f77.jpg"/><Relationship Id="rId12" Type="http://schemas.openxmlformats.org/officeDocument/2006/relationships/image" Target="../media/7649a2d70abf86e48a0303c0fb54611c.jpg"/><Relationship Id="rId13" Type="http://schemas.openxmlformats.org/officeDocument/2006/relationships/image" Target="../media/e881bc39d01020fbfb49428d7e8365d9.jpg"/><Relationship Id="rId14" Type="http://schemas.openxmlformats.org/officeDocument/2006/relationships/image" Target="../media/c35bc197fccbbbdb832d28ab3fbd7fba.jpg"/><Relationship Id="rId15" Type="http://schemas.openxmlformats.org/officeDocument/2006/relationships/image" Target="../media/74fadc9756fc3c25ed519d82c488697d.JPG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image" Target="../media/4d63b3c43ae8d0a87b71b044f13dc834.jpg"/><Relationship Id="rId2" Type="http://schemas.openxmlformats.org/officeDocument/2006/relationships/image" Target="../media/51bc1494e8470c5f88e0d008c941874d.jpg"/><Relationship Id="rId3" Type="http://schemas.openxmlformats.org/officeDocument/2006/relationships/image" Target="../media/e07115ae386a384f0b8a309c3e4a8767.jpg"/><Relationship Id="rId4" Type="http://schemas.openxmlformats.org/officeDocument/2006/relationships/image" Target="../media/b998e3e44da78c0b864d0068f62fe5b8.jpg"/><Relationship Id="rId5" Type="http://schemas.openxmlformats.org/officeDocument/2006/relationships/image" Target="../media/fa44f705c62c90f4c96e855da9262185.jpg"/><Relationship Id="rId6" Type="http://schemas.openxmlformats.org/officeDocument/2006/relationships/image" Target="../media/41979da536a6e748f1a2a20de2dffb53.jpg"/><Relationship Id="rId7" Type="http://schemas.openxmlformats.org/officeDocument/2006/relationships/image" Target="../media/73da88c7877a0df71ba53d85393053b8.jpg"/><Relationship Id="rId8" Type="http://schemas.openxmlformats.org/officeDocument/2006/relationships/image" Target="../media/718b25890574cf24f07fbaa446bea6c2.jpg"/><Relationship Id="rId9" Type="http://schemas.openxmlformats.org/officeDocument/2006/relationships/image" Target="../media/c70bd73b19253cf5c904a2e755757ebd.jpg"/><Relationship Id="rId10" Type="http://schemas.openxmlformats.org/officeDocument/2006/relationships/image" Target="../media/c5797be7880b78ff24f9bcc80bd855a7.jpg"/><Relationship Id="rId11" Type="http://schemas.openxmlformats.org/officeDocument/2006/relationships/image" Target="../media/82c106454a71ae79d7a1bd35922db04a.jpg"/><Relationship Id="rId12" Type="http://schemas.openxmlformats.org/officeDocument/2006/relationships/image" Target="../media/f99198ac5509153deeb3c9c9452eefc0.jpg"/><Relationship Id="rId13" Type="http://schemas.openxmlformats.org/officeDocument/2006/relationships/image" Target="../media/0075fb6fedb6c70032961cb40dd8a9d1.jpg"/><Relationship Id="rId14" Type="http://schemas.openxmlformats.org/officeDocument/2006/relationships/image" Target="../media/f1ed3b0e3a9b500b02b73933ad3ba0e6.jpg"/><Relationship Id="rId15" Type="http://schemas.openxmlformats.org/officeDocument/2006/relationships/image" Target="../media/87c08cabe1a57edaff66fc1dccc0d5d3.jpg"/><Relationship Id="rId16" Type="http://schemas.openxmlformats.org/officeDocument/2006/relationships/image" Target="../media/2730eae9d4a7ff6643297ff25f00660d.jpg"/><Relationship Id="rId17" Type="http://schemas.openxmlformats.org/officeDocument/2006/relationships/image" Target="../media/99fb86b66892c76d3d461677a708efba.jpg"/><Relationship Id="rId18" Type="http://schemas.openxmlformats.org/officeDocument/2006/relationships/image" Target="../media/b639b743ce93cc0f82db72a5b9f7a788.jpg"/><Relationship Id="rId19" Type="http://schemas.openxmlformats.org/officeDocument/2006/relationships/image" Target="../media/a571a1127df13484e9129c8b5d531ef3.jpg"/><Relationship Id="rId20" Type="http://schemas.openxmlformats.org/officeDocument/2006/relationships/image" Target="../media/9064ae2b022ab08b2ea214b649354bc9.jpg"/><Relationship Id="rId21" Type="http://schemas.openxmlformats.org/officeDocument/2006/relationships/image" Target="../media/dfe1c1ec60b3211b6a8a4af6c32e76d0.jpg"/><Relationship Id="rId22" Type="http://schemas.openxmlformats.org/officeDocument/2006/relationships/image" Target="../media/d100e7c0ea352a0c9ccebaffc48380f3.jpg"/><Relationship Id="rId23" Type="http://schemas.openxmlformats.org/officeDocument/2006/relationships/image" Target="../media/537aca79fba11922963fd132853a05bf.jpg"/><Relationship Id="rId24" Type="http://schemas.openxmlformats.org/officeDocument/2006/relationships/image" Target="../media/e7259d471ac3ad4610303e47dc993085.jpg"/><Relationship Id="rId25" Type="http://schemas.openxmlformats.org/officeDocument/2006/relationships/image" Target="../media/d5c3b9be8d780e56d56de7c2a4ddabd4.jpg"/><Relationship Id="rId26" Type="http://schemas.openxmlformats.org/officeDocument/2006/relationships/image" Target="../media/d49a398c4840803179dfb015309330ca.jpg"/><Relationship Id="rId27" Type="http://schemas.openxmlformats.org/officeDocument/2006/relationships/image" Target="../media/c80f0b022544596ce9bbec32357b70a6.jpg"/><Relationship Id="rId28" Type="http://schemas.openxmlformats.org/officeDocument/2006/relationships/image" Target="../media/aa9c459a251f6396719854f3708c3341.jpg"/><Relationship Id="rId29" Type="http://schemas.openxmlformats.org/officeDocument/2006/relationships/image" Target="../media/a40695e2a815f0714b6361fcee75d456.jpg"/><Relationship Id="rId30" Type="http://schemas.openxmlformats.org/officeDocument/2006/relationships/image" Target="../media/57e512b4eb97f3c285482bbd828f5f4c.jpg"/><Relationship Id="rId31" Type="http://schemas.openxmlformats.org/officeDocument/2006/relationships/image" Target="../media/b7a4ea315521e6c266c174ec257d93e9.jpg"/><Relationship Id="rId32" Type="http://schemas.openxmlformats.org/officeDocument/2006/relationships/image" Target="../media/ac9485701f1c60b4df70d39b415d35f6.jpg"/><Relationship Id="rId33" Type="http://schemas.openxmlformats.org/officeDocument/2006/relationships/image" Target="../media/56633b9ccfc819860158c0072617c6c7.jpg"/><Relationship Id="rId34" Type="http://schemas.openxmlformats.org/officeDocument/2006/relationships/image" Target="../media/99dd0cae429b06ed7e0c5c8f191dfe43.jpg"/><Relationship Id="rId35" Type="http://schemas.openxmlformats.org/officeDocument/2006/relationships/image" Target="../media/a103725f25d2f8c62366c52ab9da12ad.jpg"/><Relationship Id="rId36" Type="http://schemas.openxmlformats.org/officeDocument/2006/relationships/image" Target="../media/d8841bfec423185276d46502911b64a0.jpg"/><Relationship Id="rId37" Type="http://schemas.openxmlformats.org/officeDocument/2006/relationships/image" Target="../media/3c587c6436cf46e3f16c966734dea31e.jpg"/><Relationship Id="rId38" Type="http://schemas.openxmlformats.org/officeDocument/2006/relationships/image" Target="../media/064b73788d047e57c9aaa283a14d126e.jpg"/><Relationship Id="rId39" Type="http://schemas.openxmlformats.org/officeDocument/2006/relationships/image" Target="../media/a0dd2edf843d2df6d609a9e9368a1bf8.jpg"/><Relationship Id="rId40" Type="http://schemas.openxmlformats.org/officeDocument/2006/relationships/image" Target="../media/57d88e8b67ec1b1165ba5e7e13c88489.jpg"/><Relationship Id="rId41" Type="http://schemas.openxmlformats.org/officeDocument/2006/relationships/image" Target="../media/4729ebc09725f22f442bfcb2b16fb818.jpg"/><Relationship Id="rId42" Type="http://schemas.openxmlformats.org/officeDocument/2006/relationships/image" Target="../media/562518482ab0e155689b87c399e410a2.jpg"/><Relationship Id="rId43" Type="http://schemas.openxmlformats.org/officeDocument/2006/relationships/image" Target="../media/c35268b09eb47a459e29c5180405cf01.jpg"/><Relationship Id="rId44" Type="http://schemas.openxmlformats.org/officeDocument/2006/relationships/image" Target="../media/46effceccbe7d570361287d7d51ceb8e.jpg"/><Relationship Id="rId45" Type="http://schemas.openxmlformats.org/officeDocument/2006/relationships/image" Target="../media/aa43a78a89dd042c049ca525646308d0.jpg"/><Relationship Id="rId46" Type="http://schemas.openxmlformats.org/officeDocument/2006/relationships/image" Target="../media/98b30ece6666d3daabf54481132f9949.jpg"/><Relationship Id="rId47" Type="http://schemas.openxmlformats.org/officeDocument/2006/relationships/image" Target="../media/e695c9f1633b414cb270dc4523db692f.jpg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image" Target="../media/181839246ca5d905090b9fe159277657.jpg"/><Relationship Id="rId2" Type="http://schemas.openxmlformats.org/officeDocument/2006/relationships/image" Target="../media/e2da45b38acec254974217889374d231.jpg"/><Relationship Id="rId3" Type="http://schemas.openxmlformats.org/officeDocument/2006/relationships/image" Target="../media/62c68590240f77761bfc5db4baeecae2.jpg"/><Relationship Id="rId4" Type="http://schemas.openxmlformats.org/officeDocument/2006/relationships/image" Target="../media/d32529de5e77471fd2a20b6423cf0799.jpg"/><Relationship Id="rId5" Type="http://schemas.openxmlformats.org/officeDocument/2006/relationships/image" Target="../media/90f7d1030cb52594bad392702c4fe3fc.JPG"/><Relationship Id="rId6" Type="http://schemas.openxmlformats.org/officeDocument/2006/relationships/image" Target="../media/d8ea7aa98419a0ca95dc113b75152c7c.jpg"/><Relationship Id="rId7" Type="http://schemas.openxmlformats.org/officeDocument/2006/relationships/image" Target="../media/008da34a2cb3da6921c0f2ab363d422f.jpg"/><Relationship Id="rId8" Type="http://schemas.openxmlformats.org/officeDocument/2006/relationships/image" Target="../media/0d818fb040bbe3fc4fe12de4f09c3e67.jpg"/><Relationship Id="rId9" Type="http://schemas.openxmlformats.org/officeDocument/2006/relationships/image" Target="../media/8fcc143efe8d64dccec6d359001edd95.jpg"/><Relationship Id="rId10" Type="http://schemas.openxmlformats.org/officeDocument/2006/relationships/image" Target="../media/235f0c0427d7c71ddbfb302e51cd30db.jpg"/><Relationship Id="rId11" Type="http://schemas.openxmlformats.org/officeDocument/2006/relationships/image" Target="../media/b0f8f210636d3d25e9e1880ed686d91b.jpg"/><Relationship Id="rId12" Type="http://schemas.openxmlformats.org/officeDocument/2006/relationships/image" Target="../media/53acf18219519d71be1186fc141d27a9.jpg"/><Relationship Id="rId13" Type="http://schemas.openxmlformats.org/officeDocument/2006/relationships/image" Target="../media/b4dc289cfaf38b7dc176715930f1bb23.jpg"/></Relationships>
</file>

<file path=xl/drawings/_rels/drawing13.xml.rels><?xml version="1.0" encoding="UTF-8" standalone="yes"?>
<Relationships xmlns="http://schemas.openxmlformats.org/package/2006/relationships"><Relationship Id="rId1" Type="http://schemas.openxmlformats.org/officeDocument/2006/relationships/image" Target="../media/d76fb5b464285ee259d15370e35b27fe.jpg"/><Relationship Id="rId2" Type="http://schemas.openxmlformats.org/officeDocument/2006/relationships/image" Target="../media/8b0edb9fdb13ea60b57e34e484a1ec6f.jpg"/><Relationship Id="rId3" Type="http://schemas.openxmlformats.org/officeDocument/2006/relationships/image" Target="../media/cec56c3f34ade9126db1fb214c981c57.jpg"/><Relationship Id="rId4" Type="http://schemas.openxmlformats.org/officeDocument/2006/relationships/image" Target="../media/e4a0ee2b30e2e338b6117b4e6a5856fd.jpg"/><Relationship Id="rId5" Type="http://schemas.openxmlformats.org/officeDocument/2006/relationships/image" Target="../media/439263513735897904b47a27381d6eea.jpg"/><Relationship Id="rId6" Type="http://schemas.openxmlformats.org/officeDocument/2006/relationships/image" Target="../media/f7e2332586ae1e517d6fd77122870213.jpg"/><Relationship Id="rId7" Type="http://schemas.openxmlformats.org/officeDocument/2006/relationships/image" Target="../media/ec4d5c6395aaa9dded6cd79ca4574490.jpg"/><Relationship Id="rId8" Type="http://schemas.openxmlformats.org/officeDocument/2006/relationships/image" Target="../media/17105728ef1b0ceaedba40fa138a5676.jpg"/><Relationship Id="rId9" Type="http://schemas.openxmlformats.org/officeDocument/2006/relationships/image" Target="../media/648d40583c9cb99560386ef570e82744.jpg"/><Relationship Id="rId10" Type="http://schemas.openxmlformats.org/officeDocument/2006/relationships/image" Target="../media/ae30d642b073751024aaea5966fc9276.jpg"/><Relationship Id="rId11" Type="http://schemas.openxmlformats.org/officeDocument/2006/relationships/image" Target="../media/a6d332b2eb5965ce1428ff58916c0c2b.jpg"/><Relationship Id="rId12" Type="http://schemas.openxmlformats.org/officeDocument/2006/relationships/image" Target="../media/9ee9bc7d817958c9d4b658b54f351705.jpg"/><Relationship Id="rId13" Type="http://schemas.openxmlformats.org/officeDocument/2006/relationships/image" Target="../media/4b4c5394da48d99c04487adddc54a9f7.jpg"/><Relationship Id="rId14" Type="http://schemas.openxmlformats.org/officeDocument/2006/relationships/image" Target="../media/7e1f51c8a2d00576b117ef033133e890.jpg"/><Relationship Id="rId15" Type="http://schemas.openxmlformats.org/officeDocument/2006/relationships/image" Target="../media/897716e469cc4cc5d523a153b006c863.jpg"/><Relationship Id="rId16" Type="http://schemas.openxmlformats.org/officeDocument/2006/relationships/image" Target="../media/ac1d329be96cce2096e2965ebfdeba71.jpg"/><Relationship Id="rId17" Type="http://schemas.openxmlformats.org/officeDocument/2006/relationships/image" Target="../media/0ab3879743e797a4f1c2a26ef5dffce1.jpg"/><Relationship Id="rId18" Type="http://schemas.openxmlformats.org/officeDocument/2006/relationships/image" Target="../media/328cb60298b663a38f4fbb6d431a441f.jpg"/><Relationship Id="rId19" Type="http://schemas.openxmlformats.org/officeDocument/2006/relationships/image" Target="../media/290cf936d008f7f49cd24683715282e6.jpg"/><Relationship Id="rId20" Type="http://schemas.openxmlformats.org/officeDocument/2006/relationships/image" Target="../media/a33f8512e9516b4d999beb098bf70b61.jpg"/><Relationship Id="rId21" Type="http://schemas.openxmlformats.org/officeDocument/2006/relationships/image" Target="../media/18d15b630ba8d3acaf36a29efb22b902.jpg"/><Relationship Id="rId22" Type="http://schemas.openxmlformats.org/officeDocument/2006/relationships/image" Target="../media/046defef62ccc666631580aae0cb6b1a.jpg"/><Relationship Id="rId23" Type="http://schemas.openxmlformats.org/officeDocument/2006/relationships/image" Target="../media/02b4b989a064e61aafa223a7b88842eb.jpg"/><Relationship Id="rId24" Type="http://schemas.openxmlformats.org/officeDocument/2006/relationships/image" Target="../media/1d320fc62e187cef96e0a564bf2ee186.jpg"/><Relationship Id="rId25" Type="http://schemas.openxmlformats.org/officeDocument/2006/relationships/image" Target="../media/13a1bfb234a0b0297e2ab2e470e074dc.jpg"/><Relationship Id="rId26" Type="http://schemas.openxmlformats.org/officeDocument/2006/relationships/image" Target="../media/205371de48557235a203c1fb9b82dd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857500" cy="7524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49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50</xdr:row>
      <xdr:rowOff>47625</xdr:rowOff>
    </xdr:from>
    <xdr:ext cx="857250" cy="8572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51</xdr:row>
      <xdr:rowOff>47625</xdr:rowOff>
    </xdr:from>
    <xdr:ext cx="857250" cy="85725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52</xdr:row>
      <xdr:rowOff>47625</xdr:rowOff>
    </xdr:from>
    <xdr:ext cx="857250" cy="85725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53</xdr:row>
      <xdr:rowOff>47625</xdr:rowOff>
    </xdr:from>
    <xdr:ext cx="857250" cy="85725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54</xdr:row>
      <xdr:rowOff>47625</xdr:rowOff>
    </xdr:from>
    <xdr:ext cx="857250" cy="85725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55</xdr:row>
      <xdr:rowOff>47625</xdr:rowOff>
    </xdr:from>
    <xdr:ext cx="857250" cy="85725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56</xdr:row>
      <xdr:rowOff>47625</xdr:rowOff>
    </xdr:from>
    <xdr:ext cx="857250" cy="85725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57</xdr:row>
      <xdr:rowOff>47625</xdr:rowOff>
    </xdr:from>
    <xdr:ext cx="857250" cy="85725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58</xdr:row>
      <xdr:rowOff>47625</xdr:rowOff>
    </xdr:from>
    <xdr:ext cx="857250" cy="85725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59</xdr:row>
      <xdr:rowOff>47625</xdr:rowOff>
    </xdr:from>
    <xdr:ext cx="857250" cy="85725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60</xdr:row>
      <xdr:rowOff>47625</xdr:rowOff>
    </xdr:from>
    <xdr:ext cx="857250" cy="857250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61</xdr:row>
      <xdr:rowOff>47625</xdr:rowOff>
    </xdr:from>
    <xdr:ext cx="857250" cy="85725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62</xdr:row>
      <xdr:rowOff>47625</xdr:rowOff>
    </xdr:from>
    <xdr:ext cx="857250" cy="85725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63</xdr:row>
      <xdr:rowOff>47625</xdr:rowOff>
    </xdr:from>
    <xdr:ext cx="857250" cy="85725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64</xdr:row>
      <xdr:rowOff>47625</xdr:rowOff>
    </xdr:from>
    <xdr:ext cx="857250" cy="857250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65</xdr:row>
      <xdr:rowOff>47625</xdr:rowOff>
    </xdr:from>
    <xdr:ext cx="857250" cy="85725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66</xdr:row>
      <xdr:rowOff>47625</xdr:rowOff>
    </xdr:from>
    <xdr:ext cx="857250" cy="857250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67</xdr:row>
      <xdr:rowOff>47625</xdr:rowOff>
    </xdr:from>
    <xdr:ext cx="857250" cy="85725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68</xdr:row>
      <xdr:rowOff>47625</xdr:rowOff>
    </xdr:from>
    <xdr:ext cx="857250" cy="857250"/>
    <xdr:pic>
      <xdr:nvPicPr>
        <xdr:cNvPr id="67" name="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69</xdr:row>
      <xdr:rowOff>47625</xdr:rowOff>
    </xdr:from>
    <xdr:ext cx="857250" cy="857250"/>
    <xdr:pic>
      <xdr:nvPicPr>
        <xdr:cNvPr id="68" name="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70</xdr:row>
      <xdr:rowOff>47625</xdr:rowOff>
    </xdr:from>
    <xdr:ext cx="857250" cy="857250"/>
    <xdr:pic>
      <xdr:nvPicPr>
        <xdr:cNvPr id="69" name="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71</xdr:row>
      <xdr:rowOff>47625</xdr:rowOff>
    </xdr:from>
    <xdr:ext cx="857250" cy="857250"/>
    <xdr:pic>
      <xdr:nvPicPr>
        <xdr:cNvPr id="70" name="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72</xdr:row>
      <xdr:rowOff>47625</xdr:rowOff>
    </xdr:from>
    <xdr:ext cx="857250" cy="857250"/>
    <xdr:pic>
      <xdr:nvPicPr>
        <xdr:cNvPr id="71" name="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73</xdr:row>
      <xdr:rowOff>47625</xdr:rowOff>
    </xdr:from>
    <xdr:ext cx="857250" cy="857250"/>
    <xdr:pic>
      <xdr:nvPicPr>
        <xdr:cNvPr id="72" name="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47625</xdr:rowOff>
    </xdr:from>
    <xdr:ext cx="857250" cy="857250"/>
    <xdr:pic>
      <xdr:nvPicPr>
        <xdr:cNvPr id="73" name="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75</xdr:row>
      <xdr:rowOff>47625</xdr:rowOff>
    </xdr:from>
    <xdr:ext cx="857250" cy="857250"/>
    <xdr:pic>
      <xdr:nvPicPr>
        <xdr:cNvPr id="74" name="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76</xdr:row>
      <xdr:rowOff>47625</xdr:rowOff>
    </xdr:from>
    <xdr:ext cx="857250" cy="857250"/>
    <xdr:pic>
      <xdr:nvPicPr>
        <xdr:cNvPr id="75" name="" descr="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77</xdr:row>
      <xdr:rowOff>47625</xdr:rowOff>
    </xdr:from>
    <xdr:ext cx="857250" cy="857250"/>
    <xdr:pic>
      <xdr:nvPicPr>
        <xdr:cNvPr id="76" name="" descr="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78</xdr:row>
      <xdr:rowOff>47625</xdr:rowOff>
    </xdr:from>
    <xdr:ext cx="857250" cy="857250"/>
    <xdr:pic>
      <xdr:nvPicPr>
        <xdr:cNvPr id="77" name="" descr="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79</xdr:row>
      <xdr:rowOff>47625</xdr:rowOff>
    </xdr:from>
    <xdr:ext cx="857250" cy="857250"/>
    <xdr:pic>
      <xdr:nvPicPr>
        <xdr:cNvPr id="78" name="" descr="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80</xdr:row>
      <xdr:rowOff>47625</xdr:rowOff>
    </xdr:from>
    <xdr:ext cx="857250" cy="857250"/>
    <xdr:pic>
      <xdr:nvPicPr>
        <xdr:cNvPr id="79" name="" descr="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81</xdr:row>
      <xdr:rowOff>47625</xdr:rowOff>
    </xdr:from>
    <xdr:ext cx="857250" cy="857250"/>
    <xdr:pic>
      <xdr:nvPicPr>
        <xdr:cNvPr id="80" name="" descr="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82</xdr:row>
      <xdr:rowOff>47625</xdr:rowOff>
    </xdr:from>
    <xdr:ext cx="857250" cy="857250"/>
    <xdr:pic>
      <xdr:nvPicPr>
        <xdr:cNvPr id="81" name="" descr="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83</xdr:row>
      <xdr:rowOff>47625</xdr:rowOff>
    </xdr:from>
    <xdr:ext cx="857250" cy="857250"/>
    <xdr:pic>
      <xdr:nvPicPr>
        <xdr:cNvPr id="82" name="" descr="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84</xdr:row>
      <xdr:rowOff>47625</xdr:rowOff>
    </xdr:from>
    <xdr:ext cx="857250" cy="857250"/>
    <xdr:pic>
      <xdr:nvPicPr>
        <xdr:cNvPr id="83" name="" descr="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85</xdr:row>
      <xdr:rowOff>47625</xdr:rowOff>
    </xdr:from>
    <xdr:ext cx="857250" cy="857250"/>
    <xdr:pic>
      <xdr:nvPicPr>
        <xdr:cNvPr id="84" name="" descr="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86</xdr:row>
      <xdr:rowOff>47625</xdr:rowOff>
    </xdr:from>
    <xdr:ext cx="857250" cy="857250"/>
    <xdr:pic>
      <xdr:nvPicPr>
        <xdr:cNvPr id="85" name="" descr="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87</xdr:row>
      <xdr:rowOff>47625</xdr:rowOff>
    </xdr:from>
    <xdr:ext cx="857250" cy="857250"/>
    <xdr:pic>
      <xdr:nvPicPr>
        <xdr:cNvPr id="86" name="" descr="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88</xdr:row>
      <xdr:rowOff>47625</xdr:rowOff>
    </xdr:from>
    <xdr:ext cx="857250" cy="857250"/>
    <xdr:pic>
      <xdr:nvPicPr>
        <xdr:cNvPr id="87" name="" descr="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89</xdr:row>
      <xdr:rowOff>47625</xdr:rowOff>
    </xdr:from>
    <xdr:ext cx="857250" cy="857250"/>
    <xdr:pic>
      <xdr:nvPicPr>
        <xdr:cNvPr id="88" name="" descr="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90</xdr:row>
      <xdr:rowOff>47625</xdr:rowOff>
    </xdr:from>
    <xdr:ext cx="857250" cy="857250"/>
    <xdr:pic>
      <xdr:nvPicPr>
        <xdr:cNvPr id="89" name="" descr="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91</xdr:row>
      <xdr:rowOff>47625</xdr:rowOff>
    </xdr:from>
    <xdr:ext cx="857250" cy="857250"/>
    <xdr:pic>
      <xdr:nvPicPr>
        <xdr:cNvPr id="90" name="" descr="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92</xdr:row>
      <xdr:rowOff>47625</xdr:rowOff>
    </xdr:from>
    <xdr:ext cx="857250" cy="857250"/>
    <xdr:pic>
      <xdr:nvPicPr>
        <xdr:cNvPr id="91" name="" descr="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93</xdr:row>
      <xdr:rowOff>47625</xdr:rowOff>
    </xdr:from>
    <xdr:ext cx="857250" cy="857250"/>
    <xdr:pic>
      <xdr:nvPicPr>
        <xdr:cNvPr id="92" name="" descr="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94</xdr:row>
      <xdr:rowOff>47625</xdr:rowOff>
    </xdr:from>
    <xdr:ext cx="857250" cy="857250"/>
    <xdr:pic>
      <xdr:nvPicPr>
        <xdr:cNvPr id="93" name="" descr="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95</xdr:row>
      <xdr:rowOff>47625</xdr:rowOff>
    </xdr:from>
    <xdr:ext cx="857250" cy="857250"/>
    <xdr:pic>
      <xdr:nvPicPr>
        <xdr:cNvPr id="94" name="" descr="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96</xdr:row>
      <xdr:rowOff>47625</xdr:rowOff>
    </xdr:from>
    <xdr:ext cx="857250" cy="857250"/>
    <xdr:pic>
      <xdr:nvPicPr>
        <xdr:cNvPr id="95" name="" descr="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97</xdr:row>
      <xdr:rowOff>47625</xdr:rowOff>
    </xdr:from>
    <xdr:ext cx="857250" cy="857250"/>
    <xdr:pic>
      <xdr:nvPicPr>
        <xdr:cNvPr id="96" name="" descr="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98</xdr:row>
      <xdr:rowOff>47625</xdr:rowOff>
    </xdr:from>
    <xdr:ext cx="857250" cy="857250"/>
    <xdr:pic>
      <xdr:nvPicPr>
        <xdr:cNvPr id="97" name="" descr="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99</xdr:row>
      <xdr:rowOff>47625</xdr:rowOff>
    </xdr:from>
    <xdr:ext cx="857250" cy="857250"/>
    <xdr:pic>
      <xdr:nvPicPr>
        <xdr:cNvPr id="98" name="" descr="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100</xdr:row>
      <xdr:rowOff>47625</xdr:rowOff>
    </xdr:from>
    <xdr:ext cx="857250" cy="857250"/>
    <xdr:pic>
      <xdr:nvPicPr>
        <xdr:cNvPr id="99" name="" descr="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101</xdr:row>
      <xdr:rowOff>47625</xdr:rowOff>
    </xdr:from>
    <xdr:ext cx="857250" cy="857250"/>
    <xdr:pic>
      <xdr:nvPicPr>
        <xdr:cNvPr id="100" name="" descr="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102</xdr:row>
      <xdr:rowOff>47625</xdr:rowOff>
    </xdr:from>
    <xdr:ext cx="857250" cy="857250"/>
    <xdr:pic>
      <xdr:nvPicPr>
        <xdr:cNvPr id="101" name="" descr="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103</xdr:row>
      <xdr:rowOff>47625</xdr:rowOff>
    </xdr:from>
    <xdr:ext cx="857250" cy="857250"/>
    <xdr:pic>
      <xdr:nvPicPr>
        <xdr:cNvPr id="102" name="" descr="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104</xdr:row>
      <xdr:rowOff>47625</xdr:rowOff>
    </xdr:from>
    <xdr:ext cx="857250" cy="857250"/>
    <xdr:pic>
      <xdr:nvPicPr>
        <xdr:cNvPr id="103" name="" descr="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105</xdr:row>
      <xdr:rowOff>47625</xdr:rowOff>
    </xdr:from>
    <xdr:ext cx="857250" cy="857250"/>
    <xdr:pic>
      <xdr:nvPicPr>
        <xdr:cNvPr id="104" name="" descr="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106</xdr:row>
      <xdr:rowOff>47625</xdr:rowOff>
    </xdr:from>
    <xdr:ext cx="857250" cy="857250"/>
    <xdr:pic>
      <xdr:nvPicPr>
        <xdr:cNvPr id="105" name="" descr="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107</xdr:row>
      <xdr:rowOff>47625</xdr:rowOff>
    </xdr:from>
    <xdr:ext cx="857250" cy="857250"/>
    <xdr:pic>
      <xdr:nvPicPr>
        <xdr:cNvPr id="106" name="" descr="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108</xdr:row>
      <xdr:rowOff>47625</xdr:rowOff>
    </xdr:from>
    <xdr:ext cx="857250" cy="857250"/>
    <xdr:pic>
      <xdr:nvPicPr>
        <xdr:cNvPr id="107" name="" descr="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109</xdr:row>
      <xdr:rowOff>47625</xdr:rowOff>
    </xdr:from>
    <xdr:ext cx="857250" cy="857250"/>
    <xdr:pic>
      <xdr:nvPicPr>
        <xdr:cNvPr id="108" name="" descr="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110</xdr:row>
      <xdr:rowOff>47625</xdr:rowOff>
    </xdr:from>
    <xdr:ext cx="857250" cy="857250"/>
    <xdr:pic>
      <xdr:nvPicPr>
        <xdr:cNvPr id="109" name="" descr="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111</xdr:row>
      <xdr:rowOff>47625</xdr:rowOff>
    </xdr:from>
    <xdr:ext cx="857250" cy="857250"/>
    <xdr:pic>
      <xdr:nvPicPr>
        <xdr:cNvPr id="110" name="" descr="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112</xdr:row>
      <xdr:rowOff>47625</xdr:rowOff>
    </xdr:from>
    <xdr:ext cx="857250" cy="857250"/>
    <xdr:pic>
      <xdr:nvPicPr>
        <xdr:cNvPr id="111" name="" descr="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113</xdr:row>
      <xdr:rowOff>47625</xdr:rowOff>
    </xdr:from>
    <xdr:ext cx="857250" cy="857250"/>
    <xdr:pic>
      <xdr:nvPicPr>
        <xdr:cNvPr id="112" name="" descr="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114</xdr:row>
      <xdr:rowOff>47625</xdr:rowOff>
    </xdr:from>
    <xdr:ext cx="857250" cy="857250"/>
    <xdr:pic>
      <xdr:nvPicPr>
        <xdr:cNvPr id="113" name="" descr="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115</xdr:row>
      <xdr:rowOff>47625</xdr:rowOff>
    </xdr:from>
    <xdr:ext cx="857250" cy="857250"/>
    <xdr:pic>
      <xdr:nvPicPr>
        <xdr:cNvPr id="114" name="" descr="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116</xdr:row>
      <xdr:rowOff>47625</xdr:rowOff>
    </xdr:from>
    <xdr:ext cx="857250" cy="857250"/>
    <xdr:pic>
      <xdr:nvPicPr>
        <xdr:cNvPr id="115" name="" descr="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117</xdr:row>
      <xdr:rowOff>47625</xdr:rowOff>
    </xdr:from>
    <xdr:ext cx="857250" cy="857250"/>
    <xdr:pic>
      <xdr:nvPicPr>
        <xdr:cNvPr id="116" name="" descr="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118</xdr:row>
      <xdr:rowOff>47625</xdr:rowOff>
    </xdr:from>
    <xdr:ext cx="857250" cy="857250"/>
    <xdr:pic>
      <xdr:nvPicPr>
        <xdr:cNvPr id="117" name="" descr="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119</xdr:row>
      <xdr:rowOff>47625</xdr:rowOff>
    </xdr:from>
    <xdr:ext cx="857250" cy="857250"/>
    <xdr:pic>
      <xdr:nvPicPr>
        <xdr:cNvPr id="118" name="" descr="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120</xdr:row>
      <xdr:rowOff>47625</xdr:rowOff>
    </xdr:from>
    <xdr:ext cx="857250" cy="857250"/>
    <xdr:pic>
      <xdr:nvPicPr>
        <xdr:cNvPr id="119" name="" descr="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121</xdr:row>
      <xdr:rowOff>47625</xdr:rowOff>
    </xdr:from>
    <xdr:ext cx="857250" cy="857250"/>
    <xdr:pic>
      <xdr:nvPicPr>
        <xdr:cNvPr id="120" name="" descr="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planeta-konfet.ru" TargetMode="Ex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C1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4" max="4" width="3" customWidth="true" style="0"/>
    <col min="10" max="10" width="1" customWidth="true" style="0"/>
    <col min="15" max="15" width="4" customWidth="true" style="0"/>
  </cols>
  <sheetData>
    <row r="1" spans="1:29">
      <c r="A1" s="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1"/>
      <c r="B7" s="1" t="s">
        <v>0</v>
      </c>
      <c r="C7" s="1"/>
      <c r="D7" s="1"/>
      <c r="E7" s="3" t="s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>
      <c r="A9" s="1"/>
      <c r="B9" s="2" t="s">
        <v>2</v>
      </c>
      <c r="C9" s="1"/>
      <c r="D9" s="1"/>
      <c r="E9" s="1"/>
      <c r="F9" s="1"/>
      <c r="G9" s="1"/>
      <c r="H9" s="12"/>
      <c r="I9" s="15"/>
      <c r="J9" s="15"/>
      <c r="K9" s="15"/>
      <c r="L9" s="15"/>
      <c r="M9" s="15"/>
      <c r="N9" s="15"/>
      <c r="O9" s="16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customHeight="1" ht="20">
      <c r="A10" s="1"/>
      <c r="B10" s="3" t="s">
        <v>3</v>
      </c>
      <c r="C10" s="1"/>
      <c r="D10" s="1"/>
      <c r="E10" s="1"/>
      <c r="F10" s="1"/>
      <c r="G10" s="1"/>
      <c r="H10" s="13"/>
      <c r="I10" s="1"/>
      <c r="J10" s="1"/>
      <c r="K10" s="1"/>
      <c r="L10" s="1"/>
      <c r="M10" s="1"/>
      <c r="N10" s="1"/>
      <c r="O10" s="1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customHeight="1" ht="20">
      <c r="A11" s="1"/>
      <c r="B11" s="3" t="s">
        <v>4</v>
      </c>
      <c r="C11" s="1"/>
      <c r="D11" s="1"/>
      <c r="E11" s="1"/>
      <c r="F11" s="1"/>
      <c r="G11" s="1"/>
      <c r="H11" s="13"/>
      <c r="I11" s="1"/>
      <c r="J11" s="1"/>
      <c r="K11" s="2" t="s">
        <v>23</v>
      </c>
      <c r="L11" s="1"/>
      <c r="M11" s="1"/>
      <c r="N11" s="1"/>
      <c r="O11" s="1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customHeight="1" ht="20">
      <c r="A12" s="1"/>
      <c r="B12" s="3" t="s">
        <v>5</v>
      </c>
      <c r="C12" s="1"/>
      <c r="D12" s="1"/>
      <c r="E12" s="1"/>
      <c r="F12" s="1"/>
      <c r="G12" s="1"/>
      <c r="H12" s="13"/>
      <c r="I12" s="1"/>
      <c r="J12" s="1"/>
      <c r="K12" s="1"/>
      <c r="L12" s="1"/>
      <c r="M12" s="1"/>
      <c r="N12" s="1"/>
      <c r="O12" s="1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customHeight="1" ht="20">
      <c r="A13" s="1"/>
      <c r="B13" s="3" t="s">
        <v>6</v>
      </c>
      <c r="C13" s="1"/>
      <c r="D13" s="1"/>
      <c r="E13" s="1"/>
      <c r="F13" s="1"/>
      <c r="G13" s="1"/>
      <c r="H13" s="13"/>
      <c r="I13" s="4" t="s">
        <v>15</v>
      </c>
      <c r="J13" s="1"/>
      <c r="K13" s="7"/>
      <c r="L13" s="7"/>
      <c r="M13" s="7"/>
      <c r="N13" s="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customHeight="1" ht="20">
      <c r="A14" s="1"/>
      <c r="B14" s="3" t="s">
        <v>7</v>
      </c>
      <c r="C14" s="1"/>
      <c r="D14" s="1"/>
      <c r="E14" s="1"/>
      <c r="F14" s="1"/>
      <c r="G14" s="1"/>
      <c r="H14" s="13"/>
      <c r="I14" s="4" t="s">
        <v>16</v>
      </c>
      <c r="J14" s="1"/>
      <c r="K14" s="8"/>
      <c r="L14" s="7"/>
      <c r="M14" s="7"/>
      <c r="N14" s="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customHeight="1" ht="20">
      <c r="A15" s="1"/>
      <c r="B15" s="3" t="s">
        <v>8</v>
      </c>
      <c r="C15" s="1"/>
      <c r="D15" s="1"/>
      <c r="E15" s="1"/>
      <c r="F15" s="1"/>
      <c r="G15" s="1"/>
      <c r="H15" s="13"/>
      <c r="I15" s="4" t="s">
        <v>17</v>
      </c>
      <c r="J15" s="1"/>
      <c r="K15" s="8"/>
      <c r="L15" s="7"/>
      <c r="M15" s="7"/>
      <c r="N15" s="7"/>
      <c r="O15" s="1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customHeight="1" ht="20">
      <c r="A16" s="1"/>
      <c r="B16" s="3" t="s">
        <v>9</v>
      </c>
      <c r="C16" s="1"/>
      <c r="D16" s="1"/>
      <c r="E16" s="1"/>
      <c r="F16" s="1"/>
      <c r="G16" s="1"/>
      <c r="H16" s="13"/>
      <c r="I16" s="4" t="s">
        <v>18</v>
      </c>
      <c r="J16" s="1"/>
      <c r="K16" s="8"/>
      <c r="L16" s="7"/>
      <c r="M16" s="7"/>
      <c r="N16" s="7"/>
      <c r="O16" s="1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customHeight="1" ht="20">
      <c r="A17" s="1"/>
      <c r="B17" s="3" t="s">
        <v>10</v>
      </c>
      <c r="C17" s="1"/>
      <c r="D17" s="1"/>
      <c r="E17" s="1"/>
      <c r="F17" s="1"/>
      <c r="G17" s="1"/>
      <c r="H17" s="13"/>
      <c r="I17" s="4" t="s">
        <v>19</v>
      </c>
      <c r="J17" s="1"/>
      <c r="K17" s="10"/>
      <c r="L17" s="10"/>
      <c r="M17" s="10"/>
      <c r="N17" s="10"/>
      <c r="O17" s="1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customHeight="1" ht="20">
      <c r="A18" s="1"/>
      <c r="B18" s="3" t="s">
        <v>11</v>
      </c>
      <c r="C18" s="1"/>
      <c r="D18" s="1"/>
      <c r="E18" s="1"/>
      <c r="F18" s="1"/>
      <c r="G18" s="1"/>
      <c r="H18" s="13"/>
      <c r="I18" s="4"/>
      <c r="J18" s="1"/>
      <c r="K18" s="11"/>
      <c r="L18" s="11"/>
      <c r="M18" s="11"/>
      <c r="N18" s="11"/>
      <c r="O18" s="1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customHeight="1" ht="20">
      <c r="A19" s="1"/>
      <c r="B19" s="3" t="s">
        <v>12</v>
      </c>
      <c r="C19" s="1"/>
      <c r="D19" s="1"/>
      <c r="E19" s="1"/>
      <c r="F19" s="1"/>
      <c r="G19" s="1"/>
      <c r="H19" s="13"/>
      <c r="I19" s="4"/>
      <c r="J19" s="1"/>
      <c r="K19" s="1"/>
      <c r="L19" s="1"/>
      <c r="M19" s="1"/>
      <c r="N19" s="1"/>
      <c r="O19" s="1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customHeight="1" ht="20">
      <c r="A20" s="1"/>
      <c r="B20" s="3" t="s">
        <v>13</v>
      </c>
      <c r="C20" s="1"/>
      <c r="D20" s="1"/>
      <c r="E20" s="1"/>
      <c r="F20" s="1"/>
      <c r="G20" s="1"/>
      <c r="H20" s="13"/>
      <c r="I20" s="4" t="s">
        <v>20</v>
      </c>
      <c r="J20" s="1"/>
      <c r="K20" s="5">
        <f>'Конфеты кислые'!U30+'Конфеты сладкие'!U44+'Снеки'!U8+'Товары для жизни'!U123+'Печенье и пирожное'!U19+'Желе, зефир и мармелад'!U44+'Жевательные резинки'!U8+'Продукты быстрого приготовления'!U21+'Напитки'!U18+'Чипсы'!U50+'Моти'!U16+'Скидки'!U29</f>
        <v>0</v>
      </c>
      <c r="L20" s="1"/>
      <c r="M20" s="1"/>
      <c r="N20" s="1"/>
      <c r="O20" s="1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customHeight="1" ht="20">
      <c r="A21" s="1"/>
      <c r="B21" s="3" t="s">
        <v>14</v>
      </c>
      <c r="C21" s="1"/>
      <c r="D21" s="1"/>
      <c r="E21" s="1"/>
      <c r="F21" s="1"/>
      <c r="G21" s="1"/>
      <c r="H21" s="13"/>
      <c r="I21" s="4" t="s">
        <v>21</v>
      </c>
      <c r="J21" s="1"/>
      <c r="K21" s="5">
        <f>ROUND(IF(AND(K20&gt;=0,K20&lt;100000), K20*0/100, IF(AND(K20&gt;=100000,K20&lt;250000), K20*3/100, IF(AND(K20&gt;=250000,K20&lt;500000), K20*4/100, IF(AND(K20&gt;=500000,K20&lt;1000000), K20*5/100, IF(AND(K20&gt;=1000000,K20&lt;2000000), K20*8/100, IF(AND(K20&gt;=2000000,K20&lt;1000000000), K20*10/100, 0)))))),0)</f>
        <v>0</v>
      </c>
      <c r="L21" s="1"/>
      <c r="M21" s="1"/>
      <c r="N21" s="1"/>
      <c r="O21" s="1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customHeight="1" ht="20">
      <c r="A22" s="1"/>
      <c r="B22" s="3"/>
      <c r="C22" s="1"/>
      <c r="D22" s="1"/>
      <c r="E22" s="1"/>
      <c r="F22" s="1"/>
      <c r="G22" s="1"/>
      <c r="H22" s="13"/>
      <c r="I22" s="4" t="s">
        <v>22</v>
      </c>
      <c r="J22" s="1"/>
      <c r="K22" s="5">
        <f>K20-K21</f>
        <v>0</v>
      </c>
      <c r="L22" s="1"/>
      <c r="M22" s="1"/>
      <c r="N22" s="1"/>
      <c r="O22" s="1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A23" s="1"/>
      <c r="B23" s="1"/>
      <c r="C23" s="1"/>
      <c r="D23" s="1"/>
      <c r="E23" s="1"/>
      <c r="F23" s="1"/>
      <c r="G23" s="1"/>
      <c r="H23" s="13"/>
      <c r="I23" s="1"/>
      <c r="J23" s="1"/>
      <c r="K23" s="1"/>
      <c r="L23" s="1"/>
      <c r="M23" s="1"/>
      <c r="N23" s="1"/>
      <c r="O23" s="1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A24" s="1"/>
      <c r="B24" s="1"/>
      <c r="C24" s="1"/>
      <c r="D24" s="1"/>
      <c r="E24" s="1"/>
      <c r="F24" s="1"/>
      <c r="G24" s="1"/>
      <c r="H24" s="13"/>
      <c r="I24" s="1"/>
      <c r="J24" s="1"/>
      <c r="K24" s="1"/>
      <c r="L24" s="1"/>
      <c r="M24" s="1"/>
      <c r="N24" s="1"/>
      <c r="O24" s="1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A25" s="1"/>
      <c r="B25" s="1"/>
      <c r="C25" s="1"/>
      <c r="D25" s="1"/>
      <c r="E25" s="1"/>
      <c r="F25" s="1"/>
      <c r="G25" s="1"/>
      <c r="H25" s="14"/>
      <c r="I25" s="6"/>
      <c r="J25" s="6"/>
      <c r="K25" s="6"/>
      <c r="L25" s="6"/>
      <c r="M25" s="6"/>
      <c r="N25" s="6"/>
      <c r="O25" s="1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</sheetData>
  <mergeCells>
    <mergeCell ref="K20:L20"/>
    <mergeCell ref="K21:L21"/>
    <mergeCell ref="K22:L22"/>
    <mergeCell ref="K13:N13"/>
    <mergeCell ref="K14:N14"/>
    <mergeCell ref="K15:N15"/>
    <mergeCell ref="K16:N16"/>
    <mergeCell ref="K17:N18"/>
  </mergeCells>
  <hyperlinks>
    <hyperlink ref="E7" r:id="rId_hyperlink_1"/>
    <hyperlink ref="B10" location="'Конфеты кислые'!A1"/>
    <hyperlink ref="B11" location="'Конфеты сладкие'!A1"/>
    <hyperlink ref="B12" location="'Снеки'!A1"/>
    <hyperlink ref="B13" location="'Товары для жизни'!A1"/>
    <hyperlink ref="B14" location="'Печенье и пирожное'!A1"/>
    <hyperlink ref="B15" location="'Желе, зефир и мармелад'!A1"/>
    <hyperlink ref="B16" location="'Жевательные резинки'!A1"/>
    <hyperlink ref="B17" location="'Продукты быстрого приготовления'!A1"/>
    <hyperlink ref="B18" location="'Напитки'!A1"/>
    <hyperlink ref="B19" location="'Чипсы'!A1"/>
    <hyperlink ref="B20" location="'Моти'!A1"/>
    <hyperlink ref="B21" location="'Скидки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30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42</v>
      </c>
      <c r="G1" s="27"/>
      <c r="H1" s="30" t="s">
        <v>43</v>
      </c>
      <c r="I1" s="30"/>
      <c r="J1" s="33" t="s">
        <v>44</v>
      </c>
      <c r="K1" s="33"/>
      <c r="Q1" s="24"/>
      <c r="S1" s="24"/>
      <c r="V1" s="36"/>
    </row>
    <row r="2" spans="1:22" customHeight="1" ht="48">
      <c r="A2" s="20" t="s">
        <v>24</v>
      </c>
      <c r="B2" s="20" t="s">
        <v>25</v>
      </c>
      <c r="C2" s="20" t="s">
        <v>26</v>
      </c>
      <c r="D2" s="20" t="s">
        <v>27</v>
      </c>
      <c r="E2" s="20" t="s">
        <v>28</v>
      </c>
      <c r="F2" s="28" t="s">
        <v>29</v>
      </c>
      <c r="G2" s="28" t="s">
        <v>30</v>
      </c>
      <c r="H2" s="31" t="s">
        <v>29</v>
      </c>
      <c r="I2" s="31" t="s">
        <v>30</v>
      </c>
      <c r="J2" s="34" t="s">
        <v>29</v>
      </c>
      <c r="K2" s="34" t="s">
        <v>30</v>
      </c>
      <c r="L2" s="20" t="s">
        <v>31</v>
      </c>
      <c r="M2" s="20" t="s">
        <v>32</v>
      </c>
      <c r="N2" s="20" t="s">
        <v>33</v>
      </c>
      <c r="O2" s="20" t="s">
        <v>34</v>
      </c>
      <c r="P2" s="20" t="s">
        <v>35</v>
      </c>
      <c r="Q2" s="25" t="s">
        <v>36</v>
      </c>
      <c r="R2" s="20" t="s">
        <v>37</v>
      </c>
      <c r="S2" s="25" t="s">
        <v>38</v>
      </c>
      <c r="T2" s="20" t="s">
        <v>39</v>
      </c>
      <c r="U2" s="20" t="s">
        <v>40</v>
      </c>
      <c r="V2" s="34" t="s">
        <v>41</v>
      </c>
    </row>
    <row r="3" spans="1:22" customHeight="1" ht="75.5">
      <c r="A3" s="21"/>
      <c r="B3" s="21" t="s">
        <v>45</v>
      </c>
      <c r="C3" s="21" t="s">
        <v>46</v>
      </c>
      <c r="D3" s="22"/>
      <c r="E3" s="22">
        <v>4464.0</v>
      </c>
      <c r="F3" s="29"/>
      <c r="G3" s="29">
        <v>18.6</v>
      </c>
      <c r="H3" s="32"/>
      <c r="I3" s="32">
        <v>17.67</v>
      </c>
      <c r="J3" s="35"/>
      <c r="K3" s="35">
        <v>17.11</v>
      </c>
      <c r="L3" s="23">
        <v>20</v>
      </c>
      <c r="M3" s="23">
        <v>12</v>
      </c>
      <c r="N3" s="21">
        <v>400</v>
      </c>
      <c r="O3" s="23" t="s">
        <v>47</v>
      </c>
      <c r="P3" s="21"/>
      <c r="Q3" s="26"/>
      <c r="R3" s="21">
        <v>48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48</v>
      </c>
      <c r="C4" s="21" t="s">
        <v>49</v>
      </c>
      <c r="D4" s="22"/>
      <c r="E4" s="22">
        <v>4464.0</v>
      </c>
      <c r="F4" s="29"/>
      <c r="G4" s="29">
        <v>18.6</v>
      </c>
      <c r="H4" s="32"/>
      <c r="I4" s="32">
        <v>17.67</v>
      </c>
      <c r="J4" s="35"/>
      <c r="K4" s="35">
        <v>17.11</v>
      </c>
      <c r="L4" s="23">
        <v>20</v>
      </c>
      <c r="M4" s="23">
        <v>12</v>
      </c>
      <c r="N4" s="21">
        <v>400</v>
      </c>
      <c r="O4" s="23" t="s">
        <v>47</v>
      </c>
      <c r="P4" s="21"/>
      <c r="Q4" s="26"/>
      <c r="R4" s="21">
        <v>57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50</v>
      </c>
      <c r="C5" s="21" t="s">
        <v>51</v>
      </c>
      <c r="D5" s="22"/>
      <c r="E5" s="22">
        <v>4464.0</v>
      </c>
      <c r="F5" s="29"/>
      <c r="G5" s="29">
        <v>18.6</v>
      </c>
      <c r="H5" s="32"/>
      <c r="I5" s="32">
        <v>17.67</v>
      </c>
      <c r="J5" s="35"/>
      <c r="K5" s="35">
        <v>17.11</v>
      </c>
      <c r="L5" s="23">
        <v>20</v>
      </c>
      <c r="M5" s="23">
        <v>12</v>
      </c>
      <c r="N5" s="21">
        <v>400</v>
      </c>
      <c r="O5" s="23" t="s">
        <v>47</v>
      </c>
      <c r="P5" s="21"/>
      <c r="Q5" s="26"/>
      <c r="R5" s="21">
        <v>49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52</v>
      </c>
      <c r="C6" s="21" t="s">
        <v>53</v>
      </c>
      <c r="D6" s="22"/>
      <c r="E6" s="22">
        <v>4464.0</v>
      </c>
      <c r="F6" s="29"/>
      <c r="G6" s="29">
        <v>18.6</v>
      </c>
      <c r="H6" s="32"/>
      <c r="I6" s="32">
        <v>17.67</v>
      </c>
      <c r="J6" s="35"/>
      <c r="K6" s="35">
        <v>17.11</v>
      </c>
      <c r="L6" s="23">
        <v>20</v>
      </c>
      <c r="M6" s="23">
        <v>12</v>
      </c>
      <c r="N6" s="21">
        <v>400</v>
      </c>
      <c r="O6" s="23" t="s">
        <v>47</v>
      </c>
      <c r="P6" s="21"/>
      <c r="Q6" s="26"/>
      <c r="R6" s="21">
        <v>60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54</v>
      </c>
      <c r="C7" s="21" t="s">
        <v>55</v>
      </c>
      <c r="D7" s="22"/>
      <c r="E7" s="22">
        <v>4464.0</v>
      </c>
      <c r="F7" s="29"/>
      <c r="G7" s="29">
        <v>18.6</v>
      </c>
      <c r="H7" s="32"/>
      <c r="I7" s="32">
        <v>17.67</v>
      </c>
      <c r="J7" s="35"/>
      <c r="K7" s="35">
        <v>17.11</v>
      </c>
      <c r="L7" s="23">
        <v>20</v>
      </c>
      <c r="M7" s="23">
        <v>12</v>
      </c>
      <c r="N7" s="21">
        <v>474</v>
      </c>
      <c r="O7" s="23" t="s">
        <v>47</v>
      </c>
      <c r="P7" s="21"/>
      <c r="Q7" s="26"/>
      <c r="R7" s="21">
        <v>19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56</v>
      </c>
      <c r="C8" s="21" t="s">
        <v>57</v>
      </c>
      <c r="D8" s="22"/>
      <c r="E8" s="22">
        <v>4464.0</v>
      </c>
      <c r="F8" s="29"/>
      <c r="G8" s="29">
        <v>18.6</v>
      </c>
      <c r="H8" s="32"/>
      <c r="I8" s="32">
        <v>17.67</v>
      </c>
      <c r="J8" s="35"/>
      <c r="K8" s="35">
        <v>17.11</v>
      </c>
      <c r="L8" s="23">
        <v>20</v>
      </c>
      <c r="M8" s="23">
        <v>12</v>
      </c>
      <c r="N8" s="21">
        <v>522</v>
      </c>
      <c r="O8" s="23" t="s">
        <v>47</v>
      </c>
      <c r="P8" s="21"/>
      <c r="Q8" s="26"/>
      <c r="R8" s="21">
        <v>42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58</v>
      </c>
      <c r="C9" s="21" t="s">
        <v>59</v>
      </c>
      <c r="D9" s="22"/>
      <c r="E9" s="22">
        <v>4464.0</v>
      </c>
      <c r="F9" s="29"/>
      <c r="G9" s="29">
        <v>18.6</v>
      </c>
      <c r="H9" s="32"/>
      <c r="I9" s="32">
        <v>17.67</v>
      </c>
      <c r="J9" s="35"/>
      <c r="K9" s="35">
        <v>17.11</v>
      </c>
      <c r="L9" s="23">
        <v>20</v>
      </c>
      <c r="M9" s="23">
        <v>12</v>
      </c>
      <c r="N9" s="21">
        <v>522</v>
      </c>
      <c r="O9" s="23" t="s">
        <v>47</v>
      </c>
      <c r="P9" s="21"/>
      <c r="Q9" s="26"/>
      <c r="R9" s="21">
        <v>43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60</v>
      </c>
      <c r="C10" s="21" t="s">
        <v>61</v>
      </c>
      <c r="D10" s="22"/>
      <c r="E10" s="22">
        <v>4284.0</v>
      </c>
      <c r="F10" s="29"/>
      <c r="G10" s="29">
        <v>17.85</v>
      </c>
      <c r="H10" s="32"/>
      <c r="I10" s="32">
        <v>16.96</v>
      </c>
      <c r="J10" s="35"/>
      <c r="K10" s="35">
        <v>16.42</v>
      </c>
      <c r="L10" s="23">
        <v>20</v>
      </c>
      <c r="M10" s="23">
        <v>12</v>
      </c>
      <c r="N10" s="21">
        <v>500</v>
      </c>
      <c r="O10" s="23"/>
      <c r="P10" s="21"/>
      <c r="Q10" s="26"/>
      <c r="R10" s="21">
        <v>35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62</v>
      </c>
      <c r="C11" s="21" t="s">
        <v>63</v>
      </c>
      <c r="D11" s="22"/>
      <c r="E11" s="22">
        <v>4212.0</v>
      </c>
      <c r="F11" s="29"/>
      <c r="G11" s="29">
        <v>17.55</v>
      </c>
      <c r="H11" s="32"/>
      <c r="I11" s="32">
        <v>16.67</v>
      </c>
      <c r="J11" s="35"/>
      <c r="K11" s="35">
        <v>16.15</v>
      </c>
      <c r="L11" s="23">
        <v>20</v>
      </c>
      <c r="M11" s="23">
        <v>12</v>
      </c>
      <c r="N11" s="21">
        <v>400</v>
      </c>
      <c r="O11" s="23" t="s">
        <v>47</v>
      </c>
      <c r="P11" s="21"/>
      <c r="Q11" s="26"/>
      <c r="R11" s="21">
        <v>15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64</v>
      </c>
      <c r="C12" s="21" t="s">
        <v>65</v>
      </c>
      <c r="D12" s="22"/>
      <c r="E12" s="22">
        <v>4212.0</v>
      </c>
      <c r="F12" s="29"/>
      <c r="G12" s="29">
        <v>17.55</v>
      </c>
      <c r="H12" s="32"/>
      <c r="I12" s="32">
        <v>16.67</v>
      </c>
      <c r="J12" s="35"/>
      <c r="K12" s="35">
        <v>16.15</v>
      </c>
      <c r="L12" s="23">
        <v>20</v>
      </c>
      <c r="M12" s="23">
        <v>12</v>
      </c>
      <c r="N12" s="21">
        <v>360</v>
      </c>
      <c r="O12" s="23" t="s">
        <v>47</v>
      </c>
      <c r="P12" s="21"/>
      <c r="Q12" s="26"/>
      <c r="R12" s="21">
        <v>27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66</v>
      </c>
      <c r="C13" s="21" t="s">
        <v>67</v>
      </c>
      <c r="D13" s="22"/>
      <c r="E13" s="22">
        <v>5460.0</v>
      </c>
      <c r="F13" s="29"/>
      <c r="G13" s="29">
        <v>9.1</v>
      </c>
      <c r="H13" s="32"/>
      <c r="I13" s="32">
        <v>8.65</v>
      </c>
      <c r="J13" s="35"/>
      <c r="K13" s="35">
        <v>8.37</v>
      </c>
      <c r="L13" s="23">
        <v>30</v>
      </c>
      <c r="M13" s="23">
        <v>20</v>
      </c>
      <c r="N13" s="21">
        <v>480</v>
      </c>
      <c r="O13" s="23"/>
      <c r="P13" s="21"/>
      <c r="Q13" s="26"/>
      <c r="R13" s="21">
        <v>1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68</v>
      </c>
      <c r="C14" s="21" t="s">
        <v>69</v>
      </c>
      <c r="D14" s="22"/>
      <c r="E14" s="22">
        <v>4284.0</v>
      </c>
      <c r="F14" s="29"/>
      <c r="G14" s="29">
        <v>17.85</v>
      </c>
      <c r="H14" s="32"/>
      <c r="I14" s="32">
        <v>16.96</v>
      </c>
      <c r="J14" s="35"/>
      <c r="K14" s="35">
        <v>16.42</v>
      </c>
      <c r="L14" s="23">
        <v>20</v>
      </c>
      <c r="M14" s="23">
        <v>12</v>
      </c>
      <c r="N14" s="21">
        <v>500</v>
      </c>
      <c r="O14" s="23"/>
      <c r="P14" s="21"/>
      <c r="Q14" s="26"/>
      <c r="R14" s="21">
        <v>2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70</v>
      </c>
      <c r="C15" s="21" t="s">
        <v>71</v>
      </c>
      <c r="D15" s="22"/>
      <c r="E15" s="22">
        <v>4644.0</v>
      </c>
      <c r="F15" s="29"/>
      <c r="G15" s="29">
        <v>19.35</v>
      </c>
      <c r="H15" s="32"/>
      <c r="I15" s="32">
        <v>18.38</v>
      </c>
      <c r="J15" s="35"/>
      <c r="K15" s="35">
        <v>17.8</v>
      </c>
      <c r="L15" s="23">
        <v>20</v>
      </c>
      <c r="M15" s="23">
        <v>12</v>
      </c>
      <c r="N15" s="21">
        <v>520</v>
      </c>
      <c r="O15" s="23" t="s">
        <v>47</v>
      </c>
      <c r="P15" s="21"/>
      <c r="Q15" s="26"/>
      <c r="R15" s="21">
        <v>40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72</v>
      </c>
      <c r="C16" s="21" t="s">
        <v>73</v>
      </c>
      <c r="D16" s="22"/>
      <c r="E16" s="22">
        <v>4644.0</v>
      </c>
      <c r="F16" s="29"/>
      <c r="G16" s="29">
        <v>19.35</v>
      </c>
      <c r="H16" s="32"/>
      <c r="I16" s="32">
        <v>18.38</v>
      </c>
      <c r="J16" s="35"/>
      <c r="K16" s="35">
        <v>17.8</v>
      </c>
      <c r="L16" s="23">
        <v>20</v>
      </c>
      <c r="M16" s="23">
        <v>12</v>
      </c>
      <c r="N16" s="21">
        <v>520</v>
      </c>
      <c r="O16" s="23" t="s">
        <v>47</v>
      </c>
      <c r="P16" s="21"/>
      <c r="Q16" s="26"/>
      <c r="R16" s="21">
        <v>32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74</v>
      </c>
      <c r="C17" s="21" t="s">
        <v>75</v>
      </c>
      <c r="D17" s="22"/>
      <c r="E17" s="22">
        <v>4644.0</v>
      </c>
      <c r="F17" s="29"/>
      <c r="G17" s="29">
        <v>19.35</v>
      </c>
      <c r="H17" s="32"/>
      <c r="I17" s="32">
        <v>18.38</v>
      </c>
      <c r="J17" s="35"/>
      <c r="K17" s="35">
        <v>17.8</v>
      </c>
      <c r="L17" s="23">
        <v>20</v>
      </c>
      <c r="M17" s="23">
        <v>12</v>
      </c>
      <c r="N17" s="21">
        <v>520</v>
      </c>
      <c r="O17" s="23" t="s">
        <v>47</v>
      </c>
      <c r="P17" s="21"/>
      <c r="Q17" s="26"/>
      <c r="R17" s="21">
        <v>42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76</v>
      </c>
      <c r="C18" s="21" t="s">
        <v>77</v>
      </c>
      <c r="D18" s="22"/>
      <c r="E18" s="22">
        <v>4644.0</v>
      </c>
      <c r="F18" s="29"/>
      <c r="G18" s="29">
        <v>19.35</v>
      </c>
      <c r="H18" s="32"/>
      <c r="I18" s="32">
        <v>18.38</v>
      </c>
      <c r="J18" s="35"/>
      <c r="K18" s="35">
        <v>17.8</v>
      </c>
      <c r="L18" s="23">
        <v>20</v>
      </c>
      <c r="M18" s="23">
        <v>12</v>
      </c>
      <c r="N18" s="21">
        <v>654</v>
      </c>
      <c r="O18" s="23" t="s">
        <v>47</v>
      </c>
      <c r="P18" s="21"/>
      <c r="Q18" s="26"/>
      <c r="R18" s="21">
        <v>36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78</v>
      </c>
      <c r="C19" s="21" t="s">
        <v>79</v>
      </c>
      <c r="D19" s="22"/>
      <c r="E19" s="22">
        <v>3708.0</v>
      </c>
      <c r="F19" s="29"/>
      <c r="G19" s="29">
        <v>15.45</v>
      </c>
      <c r="H19" s="32"/>
      <c r="I19" s="32">
        <v>14.68</v>
      </c>
      <c r="J19" s="35"/>
      <c r="K19" s="35">
        <v>14.21</v>
      </c>
      <c r="L19" s="23">
        <v>20</v>
      </c>
      <c r="M19" s="23">
        <v>12</v>
      </c>
      <c r="N19" s="21">
        <v>620</v>
      </c>
      <c r="O19" s="23" t="s">
        <v>47</v>
      </c>
      <c r="P19" s="21"/>
      <c r="Q19" s="26"/>
      <c r="R19" s="21">
        <v>8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80</v>
      </c>
      <c r="C20" s="21" t="s">
        <v>81</v>
      </c>
      <c r="D20" s="22"/>
      <c r="E20" s="22">
        <v>2916.0</v>
      </c>
      <c r="F20" s="29"/>
      <c r="G20" s="29">
        <v>20.25</v>
      </c>
      <c r="H20" s="32"/>
      <c r="I20" s="32">
        <v>19.24</v>
      </c>
      <c r="J20" s="35"/>
      <c r="K20" s="35">
        <v>18.63</v>
      </c>
      <c r="L20" s="23">
        <v>12</v>
      </c>
      <c r="M20" s="23">
        <v>12</v>
      </c>
      <c r="N20" s="21">
        <v>339</v>
      </c>
      <c r="O20" s="23" t="s">
        <v>47</v>
      </c>
      <c r="P20" s="21"/>
      <c r="Q20" s="26"/>
      <c r="R20" s="21">
        <v>4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82</v>
      </c>
      <c r="C21" s="21" t="s">
        <v>83</v>
      </c>
      <c r="D21" s="22"/>
      <c r="E21" s="22">
        <v>2916.0</v>
      </c>
      <c r="F21" s="29"/>
      <c r="G21" s="29">
        <v>20.25</v>
      </c>
      <c r="H21" s="32"/>
      <c r="I21" s="32">
        <v>19.24</v>
      </c>
      <c r="J21" s="35"/>
      <c r="K21" s="35">
        <v>18.63</v>
      </c>
      <c r="L21" s="23">
        <v>12</v>
      </c>
      <c r="M21" s="23">
        <v>12</v>
      </c>
      <c r="N21" s="21">
        <v>339</v>
      </c>
      <c r="O21" s="23" t="s">
        <v>47</v>
      </c>
      <c r="P21" s="21"/>
      <c r="Q21" s="26"/>
      <c r="R21" s="21">
        <v>0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84</v>
      </c>
      <c r="C22" s="21" t="s">
        <v>85</v>
      </c>
      <c r="D22" s="22"/>
      <c r="E22" s="22">
        <v>4212.0</v>
      </c>
      <c r="F22" s="29"/>
      <c r="G22" s="29">
        <v>17.55</v>
      </c>
      <c r="H22" s="32"/>
      <c r="I22" s="32">
        <v>16.67</v>
      </c>
      <c r="J22" s="35"/>
      <c r="K22" s="35">
        <v>16.15</v>
      </c>
      <c r="L22" s="23">
        <v>20</v>
      </c>
      <c r="M22" s="23">
        <v>12</v>
      </c>
      <c r="N22" s="21">
        <v>613</v>
      </c>
      <c r="O22" s="23" t="s">
        <v>47</v>
      </c>
      <c r="P22" s="21"/>
      <c r="Q22" s="26"/>
      <c r="R22" s="21">
        <v>2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86</v>
      </c>
      <c r="C23" s="21" t="s">
        <v>87</v>
      </c>
      <c r="D23" s="22"/>
      <c r="E23" s="22">
        <v>4212.0</v>
      </c>
      <c r="F23" s="29"/>
      <c r="G23" s="29">
        <v>17.55</v>
      </c>
      <c r="H23" s="32"/>
      <c r="I23" s="32">
        <v>16.67</v>
      </c>
      <c r="J23" s="35"/>
      <c r="K23" s="35">
        <v>16.15</v>
      </c>
      <c r="L23" s="23">
        <v>20</v>
      </c>
      <c r="M23" s="23">
        <v>12</v>
      </c>
      <c r="N23" s="21">
        <v>613</v>
      </c>
      <c r="O23" s="23" t="s">
        <v>47</v>
      </c>
      <c r="P23" s="21"/>
      <c r="Q23" s="26"/>
      <c r="R23" s="21">
        <v>3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88</v>
      </c>
      <c r="C24" s="21" t="s">
        <v>89</v>
      </c>
      <c r="D24" s="22"/>
      <c r="E24" s="22">
        <v>3600.0</v>
      </c>
      <c r="F24" s="29"/>
      <c r="G24" s="29">
        <v>15.0</v>
      </c>
      <c r="H24" s="32"/>
      <c r="I24" s="32">
        <v>14.25</v>
      </c>
      <c r="J24" s="35"/>
      <c r="K24" s="35">
        <v>13.8</v>
      </c>
      <c r="L24" s="23">
        <v>20</v>
      </c>
      <c r="M24" s="23">
        <v>12</v>
      </c>
      <c r="N24" s="21">
        <v>615</v>
      </c>
      <c r="O24" s="23" t="s">
        <v>47</v>
      </c>
      <c r="P24" s="21"/>
      <c r="Q24" s="26"/>
      <c r="R24" s="21">
        <v>5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90</v>
      </c>
      <c r="C25" s="21" t="s">
        <v>91</v>
      </c>
      <c r="D25" s="22"/>
      <c r="E25" s="22">
        <v>3600.0</v>
      </c>
      <c r="F25" s="29"/>
      <c r="G25" s="29">
        <v>15.0</v>
      </c>
      <c r="H25" s="32"/>
      <c r="I25" s="32">
        <v>14.25</v>
      </c>
      <c r="J25" s="35"/>
      <c r="K25" s="35">
        <v>13.8</v>
      </c>
      <c r="L25" s="23">
        <v>20</v>
      </c>
      <c r="M25" s="23">
        <v>12</v>
      </c>
      <c r="N25" s="21">
        <v>587</v>
      </c>
      <c r="O25" s="23" t="s">
        <v>47</v>
      </c>
      <c r="P25" s="21"/>
      <c r="Q25" s="26"/>
      <c r="R25" s="21">
        <v>12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92</v>
      </c>
      <c r="C26" s="21" t="s">
        <v>93</v>
      </c>
      <c r="D26" s="22"/>
      <c r="E26" s="22">
        <v>4284.0</v>
      </c>
      <c r="F26" s="29"/>
      <c r="G26" s="29">
        <v>17.85</v>
      </c>
      <c r="H26" s="32"/>
      <c r="I26" s="32">
        <v>16.96</v>
      </c>
      <c r="J26" s="35"/>
      <c r="K26" s="35">
        <v>16.42</v>
      </c>
      <c r="L26" s="23">
        <v>20</v>
      </c>
      <c r="M26" s="23">
        <v>12</v>
      </c>
      <c r="N26" s="21">
        <v>577</v>
      </c>
      <c r="O26" s="23"/>
      <c r="P26" s="21"/>
      <c r="Q26" s="26"/>
      <c r="R26" s="21">
        <v>7</v>
      </c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94</v>
      </c>
      <c r="C27" s="21" t="s">
        <v>95</v>
      </c>
      <c r="D27" s="22"/>
      <c r="E27" s="22">
        <v>4284.0</v>
      </c>
      <c r="F27" s="29"/>
      <c r="G27" s="29">
        <v>17.85</v>
      </c>
      <c r="H27" s="32"/>
      <c r="I27" s="32">
        <v>16.96</v>
      </c>
      <c r="J27" s="35"/>
      <c r="K27" s="35">
        <v>16.42</v>
      </c>
      <c r="L27" s="23">
        <v>20</v>
      </c>
      <c r="M27" s="23">
        <v>12</v>
      </c>
      <c r="N27" s="21">
        <v>528</v>
      </c>
      <c r="O27" s="23"/>
      <c r="P27" s="21"/>
      <c r="Q27" s="26"/>
      <c r="R27" s="21">
        <v>6</v>
      </c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96</v>
      </c>
      <c r="C28" s="21" t="s">
        <v>97</v>
      </c>
      <c r="D28" s="22"/>
      <c r="E28" s="22">
        <v>5376.0</v>
      </c>
      <c r="F28" s="29"/>
      <c r="G28" s="29">
        <v>16.8</v>
      </c>
      <c r="H28" s="32"/>
      <c r="I28" s="32">
        <v>15.96</v>
      </c>
      <c r="J28" s="35"/>
      <c r="K28" s="35">
        <v>15.46</v>
      </c>
      <c r="L28" s="23">
        <v>20</v>
      </c>
      <c r="M28" s="23">
        <v>16</v>
      </c>
      <c r="N28" s="21">
        <v>508</v>
      </c>
      <c r="O28" s="23"/>
      <c r="P28" s="21"/>
      <c r="Q28" s="26"/>
      <c r="R28" s="21">
        <v>3</v>
      </c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98</v>
      </c>
      <c r="C29" s="21" t="s">
        <v>99</v>
      </c>
      <c r="D29" s="22"/>
      <c r="E29" s="22">
        <v>4284.0</v>
      </c>
      <c r="F29" s="29"/>
      <c r="G29" s="29">
        <v>17.85</v>
      </c>
      <c r="H29" s="32"/>
      <c r="I29" s="32">
        <v>16.96</v>
      </c>
      <c r="J29" s="35"/>
      <c r="K29" s="35">
        <v>16.42</v>
      </c>
      <c r="L29" s="23">
        <v>20</v>
      </c>
      <c r="M29" s="23">
        <v>12</v>
      </c>
      <c r="N29" s="21">
        <v>500</v>
      </c>
      <c r="O29" s="23"/>
      <c r="P29" s="21"/>
      <c r="Q29" s="26"/>
      <c r="R29" s="21">
        <v>11</v>
      </c>
      <c r="S29" s="26"/>
      <c r="T29" s="21">
        <f>Q29*L29+S29*M29*L29</f>
        <v>0</v>
      </c>
      <c r="U29" s="22">
        <f>Q29*D29+S29*E29</f>
        <v>0</v>
      </c>
      <c r="V29" s="37"/>
    </row>
    <row r="30" spans="1:22">
      <c r="A30" s="38"/>
      <c r="B30" s="38"/>
      <c r="C30" s="38"/>
      <c r="D30" s="39"/>
      <c r="E30" s="39"/>
      <c r="F30" s="40"/>
      <c r="G30" s="40"/>
      <c r="H30" s="41"/>
      <c r="I30" s="41"/>
      <c r="J30" s="42"/>
      <c r="K30" s="42"/>
      <c r="L30" s="43"/>
      <c r="M30" s="43"/>
      <c r="N30" s="38"/>
      <c r="O30" s="43"/>
      <c r="P30" s="38"/>
      <c r="Q30" s="44">
        <f>SUM(Q3:Q29)</f>
        <v>0</v>
      </c>
      <c r="R30" s="38"/>
      <c r="S30" s="44">
        <f>SUM(S3:S29)</f>
        <v>0</v>
      </c>
      <c r="T30" s="38"/>
      <c r="U30" s="39">
        <f>SUM(U3:U29)</f>
        <v>0</v>
      </c>
      <c r="V30" s="45"/>
    </row>
  </sheetData>
  <mergeCells>
    <mergeCell ref="F1:G1"/>
    <mergeCell ref="H1:I1"/>
    <mergeCell ref="J1:K1"/>
  </mergeCells>
  <conditionalFormatting sqref="U3:U30">
    <cfRule type="cellIs" dxfId="0" priority="1" operator="equal">
      <formula>0</formula>
    </cfRule>
  </conditionalFormatting>
  <conditionalFormatting sqref="T3:T30">
    <cfRule type="cellIs" dxfId="0" priority="2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44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42</v>
      </c>
      <c r="G1" s="27"/>
      <c r="H1" s="30" t="s">
        <v>43</v>
      </c>
      <c r="I1" s="30"/>
      <c r="J1" s="33" t="s">
        <v>44</v>
      </c>
      <c r="K1" s="33"/>
      <c r="Q1" s="24"/>
      <c r="S1" s="24"/>
      <c r="V1" s="36"/>
    </row>
    <row r="2" spans="1:22" customHeight="1" ht="48">
      <c r="A2" s="20" t="s">
        <v>24</v>
      </c>
      <c r="B2" s="20" t="s">
        <v>25</v>
      </c>
      <c r="C2" s="20" t="s">
        <v>26</v>
      </c>
      <c r="D2" s="20" t="s">
        <v>27</v>
      </c>
      <c r="E2" s="20" t="s">
        <v>28</v>
      </c>
      <c r="F2" s="28" t="s">
        <v>29</v>
      </c>
      <c r="G2" s="28" t="s">
        <v>30</v>
      </c>
      <c r="H2" s="31" t="s">
        <v>29</v>
      </c>
      <c r="I2" s="31" t="s">
        <v>30</v>
      </c>
      <c r="J2" s="34" t="s">
        <v>29</v>
      </c>
      <c r="K2" s="34" t="s">
        <v>30</v>
      </c>
      <c r="L2" s="20" t="s">
        <v>31</v>
      </c>
      <c r="M2" s="20" t="s">
        <v>32</v>
      </c>
      <c r="N2" s="20" t="s">
        <v>33</v>
      </c>
      <c r="O2" s="20" t="s">
        <v>34</v>
      </c>
      <c r="P2" s="20" t="s">
        <v>35</v>
      </c>
      <c r="Q2" s="25" t="s">
        <v>36</v>
      </c>
      <c r="R2" s="20" t="s">
        <v>37</v>
      </c>
      <c r="S2" s="25" t="s">
        <v>38</v>
      </c>
      <c r="T2" s="20" t="s">
        <v>39</v>
      </c>
      <c r="U2" s="20" t="s">
        <v>40</v>
      </c>
      <c r="V2" s="34" t="s">
        <v>41</v>
      </c>
    </row>
    <row r="3" spans="1:22" customHeight="1" ht="75.5">
      <c r="A3" s="21"/>
      <c r="B3" s="21" t="s">
        <v>100</v>
      </c>
      <c r="C3" s="21" t="s">
        <v>101</v>
      </c>
      <c r="D3" s="22"/>
      <c r="E3" s="22">
        <v>5040.0</v>
      </c>
      <c r="F3" s="29"/>
      <c r="G3" s="29">
        <v>17.5</v>
      </c>
      <c r="H3" s="32"/>
      <c r="I3" s="32">
        <v>16.63</v>
      </c>
      <c r="J3" s="35"/>
      <c r="K3" s="35">
        <v>16.1</v>
      </c>
      <c r="L3" s="23">
        <v>12</v>
      </c>
      <c r="M3" s="23">
        <v>24</v>
      </c>
      <c r="N3" s="21">
        <v>180</v>
      </c>
      <c r="O3" s="23"/>
      <c r="P3" s="21"/>
      <c r="Q3" s="26"/>
      <c r="R3" s="21">
        <v>3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102</v>
      </c>
      <c r="C4" s="21" t="s">
        <v>103</v>
      </c>
      <c r="D4" s="22"/>
      <c r="E4" s="22">
        <v>11520.0</v>
      </c>
      <c r="F4" s="29"/>
      <c r="G4" s="29">
        <v>60.0</v>
      </c>
      <c r="H4" s="32"/>
      <c r="I4" s="32">
        <v>57.0</v>
      </c>
      <c r="J4" s="35"/>
      <c r="K4" s="35">
        <v>55.2</v>
      </c>
      <c r="L4" s="23">
        <v>12</v>
      </c>
      <c r="M4" s="23">
        <v>16</v>
      </c>
      <c r="N4" s="21">
        <v>763</v>
      </c>
      <c r="O4" s="23"/>
      <c r="P4" s="21"/>
      <c r="Q4" s="26"/>
      <c r="R4" s="21">
        <v>22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104</v>
      </c>
      <c r="C5" s="21" t="s">
        <v>105</v>
      </c>
      <c r="D5" s="22"/>
      <c r="E5" s="22">
        <v>11520.0</v>
      </c>
      <c r="F5" s="29"/>
      <c r="G5" s="29">
        <v>60.0</v>
      </c>
      <c r="H5" s="32"/>
      <c r="I5" s="32">
        <v>57.0</v>
      </c>
      <c r="J5" s="35"/>
      <c r="K5" s="35">
        <v>55.2</v>
      </c>
      <c r="L5" s="23">
        <v>12</v>
      </c>
      <c r="M5" s="23">
        <v>16</v>
      </c>
      <c r="N5" s="21">
        <v>773</v>
      </c>
      <c r="O5" s="23"/>
      <c r="P5" s="21"/>
      <c r="Q5" s="26"/>
      <c r="R5" s="21">
        <v>7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106</v>
      </c>
      <c r="C6" s="21" t="s">
        <v>107</v>
      </c>
      <c r="D6" s="22"/>
      <c r="E6" s="22">
        <v>5775.0</v>
      </c>
      <c r="F6" s="29"/>
      <c r="G6" s="29">
        <v>40.1</v>
      </c>
      <c r="H6" s="32"/>
      <c r="I6" s="32">
        <v>38.1</v>
      </c>
      <c r="J6" s="35"/>
      <c r="K6" s="35">
        <v>36.89</v>
      </c>
      <c r="L6" s="23">
        <v>12</v>
      </c>
      <c r="M6" s="23">
        <v>12</v>
      </c>
      <c r="N6" s="21">
        <v>757</v>
      </c>
      <c r="O6" s="23"/>
      <c r="P6" s="21"/>
      <c r="Q6" s="26"/>
      <c r="R6" s="21">
        <v>8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108</v>
      </c>
      <c r="C7" s="21" t="s">
        <v>109</v>
      </c>
      <c r="D7" s="22"/>
      <c r="E7" s="22">
        <v>4980.0</v>
      </c>
      <c r="F7" s="29"/>
      <c r="G7" s="29">
        <v>8.3</v>
      </c>
      <c r="H7" s="32"/>
      <c r="I7" s="32">
        <v>7.89</v>
      </c>
      <c r="J7" s="35"/>
      <c r="K7" s="35">
        <v>7.64</v>
      </c>
      <c r="L7" s="23">
        <v>30</v>
      </c>
      <c r="M7" s="23">
        <v>20</v>
      </c>
      <c r="N7" s="21">
        <v>150</v>
      </c>
      <c r="O7" s="23" t="s">
        <v>47</v>
      </c>
      <c r="P7" s="21"/>
      <c r="Q7" s="26"/>
      <c r="R7" s="21">
        <v>17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110</v>
      </c>
      <c r="C8" s="21" t="s">
        <v>111</v>
      </c>
      <c r="D8" s="22"/>
      <c r="E8" s="22">
        <v>1764.0</v>
      </c>
      <c r="F8" s="29"/>
      <c r="G8" s="29">
        <v>36.75</v>
      </c>
      <c r="H8" s="32"/>
      <c r="I8" s="32">
        <v>34.91</v>
      </c>
      <c r="J8" s="35"/>
      <c r="K8" s="35">
        <v>33.81</v>
      </c>
      <c r="L8" s="23">
        <v>8</v>
      </c>
      <c r="M8" s="23">
        <v>6</v>
      </c>
      <c r="N8" s="21">
        <v>880</v>
      </c>
      <c r="O8" s="23"/>
      <c r="P8" s="21"/>
      <c r="Q8" s="26"/>
      <c r="R8" s="21">
        <v>0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112</v>
      </c>
      <c r="C9" s="21" t="s">
        <v>113</v>
      </c>
      <c r="D9" s="22"/>
      <c r="E9" s="22">
        <v>4368.0</v>
      </c>
      <c r="F9" s="29"/>
      <c r="G9" s="29">
        <v>9.1</v>
      </c>
      <c r="H9" s="32"/>
      <c r="I9" s="32">
        <v>8.65</v>
      </c>
      <c r="J9" s="35"/>
      <c r="K9" s="35">
        <v>8.37</v>
      </c>
      <c r="L9" s="23">
        <v>30</v>
      </c>
      <c r="M9" s="23">
        <v>16</v>
      </c>
      <c r="N9" s="21">
        <v>460</v>
      </c>
      <c r="O9" s="23"/>
      <c r="P9" s="21"/>
      <c r="Q9" s="26"/>
      <c r="R9" s="21">
        <v>8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114</v>
      </c>
      <c r="C10" s="21" t="s">
        <v>115</v>
      </c>
      <c r="D10" s="22"/>
      <c r="E10" s="22">
        <v>4368.0</v>
      </c>
      <c r="F10" s="29"/>
      <c r="G10" s="29">
        <v>9.1</v>
      </c>
      <c r="H10" s="32"/>
      <c r="I10" s="32">
        <v>8.65</v>
      </c>
      <c r="J10" s="35"/>
      <c r="K10" s="35">
        <v>8.37</v>
      </c>
      <c r="L10" s="23">
        <v>30</v>
      </c>
      <c r="M10" s="23">
        <v>16</v>
      </c>
      <c r="N10" s="21">
        <v>460</v>
      </c>
      <c r="O10" s="23"/>
      <c r="P10" s="21"/>
      <c r="Q10" s="26"/>
      <c r="R10" s="21">
        <v>6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116</v>
      </c>
      <c r="C11" s="21" t="s">
        <v>117</v>
      </c>
      <c r="D11" s="22"/>
      <c r="E11" s="22">
        <v>4368.0</v>
      </c>
      <c r="F11" s="29"/>
      <c r="G11" s="29">
        <v>9.1</v>
      </c>
      <c r="H11" s="32"/>
      <c r="I11" s="32">
        <v>8.65</v>
      </c>
      <c r="J11" s="35"/>
      <c r="K11" s="35">
        <v>8.37</v>
      </c>
      <c r="L11" s="23">
        <v>30</v>
      </c>
      <c r="M11" s="23">
        <v>16</v>
      </c>
      <c r="N11" s="21">
        <v>460</v>
      </c>
      <c r="O11" s="23"/>
      <c r="P11" s="21"/>
      <c r="Q11" s="26"/>
      <c r="R11" s="21">
        <v>7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118</v>
      </c>
      <c r="C12" s="21" t="s">
        <v>119</v>
      </c>
      <c r="D12" s="22"/>
      <c r="E12" s="22">
        <v>5544.0</v>
      </c>
      <c r="F12" s="29"/>
      <c r="G12" s="29">
        <v>9.63</v>
      </c>
      <c r="H12" s="32"/>
      <c r="I12" s="32">
        <v>9.15</v>
      </c>
      <c r="J12" s="35"/>
      <c r="K12" s="35">
        <v>8.86</v>
      </c>
      <c r="L12" s="23">
        <v>24</v>
      </c>
      <c r="M12" s="23">
        <v>24</v>
      </c>
      <c r="N12" s="21">
        <v>397</v>
      </c>
      <c r="O12" s="23"/>
      <c r="P12" s="21"/>
      <c r="Q12" s="26"/>
      <c r="R12" s="21">
        <v>26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120</v>
      </c>
      <c r="C13" s="21" t="s">
        <v>121</v>
      </c>
      <c r="D13" s="22"/>
      <c r="E13" s="22">
        <v>4368.0</v>
      </c>
      <c r="F13" s="29"/>
      <c r="G13" s="29">
        <v>9.1</v>
      </c>
      <c r="H13" s="32"/>
      <c r="I13" s="32">
        <v>8.65</v>
      </c>
      <c r="J13" s="35"/>
      <c r="K13" s="35">
        <v>8.37</v>
      </c>
      <c r="L13" s="23">
        <v>30</v>
      </c>
      <c r="M13" s="23">
        <v>16</v>
      </c>
      <c r="N13" s="21">
        <v>460</v>
      </c>
      <c r="O13" s="23"/>
      <c r="P13" s="21"/>
      <c r="Q13" s="26"/>
      <c r="R13" s="21">
        <v>3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122</v>
      </c>
      <c r="C14" s="21" t="s">
        <v>123</v>
      </c>
      <c r="D14" s="22"/>
      <c r="E14" s="22">
        <v>5544.0</v>
      </c>
      <c r="F14" s="29"/>
      <c r="G14" s="29">
        <v>34.65</v>
      </c>
      <c r="H14" s="32"/>
      <c r="I14" s="32">
        <v>32.92</v>
      </c>
      <c r="J14" s="35"/>
      <c r="K14" s="35">
        <v>31.88</v>
      </c>
      <c r="L14" s="23">
        <v>20</v>
      </c>
      <c r="M14" s="23">
        <v>8</v>
      </c>
      <c r="N14" s="21">
        <v>400</v>
      </c>
      <c r="O14" s="23"/>
      <c r="P14" s="21"/>
      <c r="Q14" s="26"/>
      <c r="R14" s="21">
        <v>3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124</v>
      </c>
      <c r="C15" s="21" t="s">
        <v>125</v>
      </c>
      <c r="D15" s="22"/>
      <c r="E15" s="22">
        <v>4212.0</v>
      </c>
      <c r="F15" s="29"/>
      <c r="G15" s="29">
        <v>17.55</v>
      </c>
      <c r="H15" s="32"/>
      <c r="I15" s="32">
        <v>16.67</v>
      </c>
      <c r="J15" s="35"/>
      <c r="K15" s="35">
        <v>16.15</v>
      </c>
      <c r="L15" s="23">
        <v>20</v>
      </c>
      <c r="M15" s="23">
        <v>12</v>
      </c>
      <c r="N15" s="21">
        <v>500</v>
      </c>
      <c r="O15" s="23" t="s">
        <v>47</v>
      </c>
      <c r="P15" s="21"/>
      <c r="Q15" s="26"/>
      <c r="R15" s="21">
        <v>9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126</v>
      </c>
      <c r="C16" s="21" t="s">
        <v>127</v>
      </c>
      <c r="D16" s="22"/>
      <c r="E16" s="22">
        <v>6720.0</v>
      </c>
      <c r="F16" s="29"/>
      <c r="G16" s="29">
        <v>11.2</v>
      </c>
      <c r="H16" s="32"/>
      <c r="I16" s="32">
        <v>10.64</v>
      </c>
      <c r="J16" s="35"/>
      <c r="K16" s="35">
        <v>10.3</v>
      </c>
      <c r="L16" s="23">
        <v>30</v>
      </c>
      <c r="M16" s="23">
        <v>20</v>
      </c>
      <c r="N16" s="21">
        <v>390</v>
      </c>
      <c r="O16" s="23"/>
      <c r="P16" s="21"/>
      <c r="Q16" s="26"/>
      <c r="R16" s="21">
        <v>21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128</v>
      </c>
      <c r="C17" s="21" t="s">
        <v>129</v>
      </c>
      <c r="D17" s="22"/>
      <c r="E17" s="22">
        <v>4176.0</v>
      </c>
      <c r="F17" s="29"/>
      <c r="G17" s="29">
        <v>17.4</v>
      </c>
      <c r="H17" s="32"/>
      <c r="I17" s="32">
        <v>16.53</v>
      </c>
      <c r="J17" s="35"/>
      <c r="K17" s="35">
        <v>16.01</v>
      </c>
      <c r="L17" s="23">
        <v>20</v>
      </c>
      <c r="M17" s="23">
        <v>12</v>
      </c>
      <c r="N17" s="21">
        <v>582</v>
      </c>
      <c r="O17" s="23" t="s">
        <v>47</v>
      </c>
      <c r="P17" s="21"/>
      <c r="Q17" s="26"/>
      <c r="R17" s="21">
        <v>16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130</v>
      </c>
      <c r="C18" s="21" t="s">
        <v>131</v>
      </c>
      <c r="D18" s="22"/>
      <c r="E18" s="22">
        <v>4176.0</v>
      </c>
      <c r="F18" s="29"/>
      <c r="G18" s="29">
        <v>17.4</v>
      </c>
      <c r="H18" s="32"/>
      <c r="I18" s="32">
        <v>16.53</v>
      </c>
      <c r="J18" s="35"/>
      <c r="K18" s="35">
        <v>16.01</v>
      </c>
      <c r="L18" s="23">
        <v>20</v>
      </c>
      <c r="M18" s="23">
        <v>12</v>
      </c>
      <c r="N18" s="21">
        <v>582</v>
      </c>
      <c r="O18" s="23" t="s">
        <v>47</v>
      </c>
      <c r="P18" s="21"/>
      <c r="Q18" s="26"/>
      <c r="R18" s="21">
        <v>6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132</v>
      </c>
      <c r="C19" s="21" t="s">
        <v>133</v>
      </c>
      <c r="D19" s="22"/>
      <c r="E19" s="22">
        <v>4068.0</v>
      </c>
      <c r="F19" s="29"/>
      <c r="G19" s="29">
        <v>16.95</v>
      </c>
      <c r="H19" s="32"/>
      <c r="I19" s="32">
        <v>16.1</v>
      </c>
      <c r="J19" s="35"/>
      <c r="K19" s="35">
        <v>15.59</v>
      </c>
      <c r="L19" s="23">
        <v>20</v>
      </c>
      <c r="M19" s="23">
        <v>12</v>
      </c>
      <c r="N19" s="21">
        <v>670</v>
      </c>
      <c r="O19" s="23" t="s">
        <v>47</v>
      </c>
      <c r="P19" s="21"/>
      <c r="Q19" s="26"/>
      <c r="R19" s="21">
        <v>21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134</v>
      </c>
      <c r="C20" s="21" t="s">
        <v>135</v>
      </c>
      <c r="D20" s="22"/>
      <c r="E20" s="22">
        <v>4176.0</v>
      </c>
      <c r="F20" s="29"/>
      <c r="G20" s="29">
        <v>17.4</v>
      </c>
      <c r="H20" s="32"/>
      <c r="I20" s="32">
        <v>16.53</v>
      </c>
      <c r="J20" s="35"/>
      <c r="K20" s="35">
        <v>16.01</v>
      </c>
      <c r="L20" s="23">
        <v>20</v>
      </c>
      <c r="M20" s="23">
        <v>12</v>
      </c>
      <c r="N20" s="21">
        <v>582</v>
      </c>
      <c r="O20" s="23" t="s">
        <v>47</v>
      </c>
      <c r="P20" s="21"/>
      <c r="Q20" s="26"/>
      <c r="R20" s="21">
        <v>18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136</v>
      </c>
      <c r="C21" s="21" t="s">
        <v>137</v>
      </c>
      <c r="D21" s="22"/>
      <c r="E21" s="22">
        <v>4176.0</v>
      </c>
      <c r="F21" s="29"/>
      <c r="G21" s="29">
        <v>17.4</v>
      </c>
      <c r="H21" s="32"/>
      <c r="I21" s="32">
        <v>16.53</v>
      </c>
      <c r="J21" s="35"/>
      <c r="K21" s="35">
        <v>16.01</v>
      </c>
      <c r="L21" s="23">
        <v>20</v>
      </c>
      <c r="M21" s="23">
        <v>12</v>
      </c>
      <c r="N21" s="21">
        <v>582</v>
      </c>
      <c r="O21" s="23" t="s">
        <v>47</v>
      </c>
      <c r="P21" s="21"/>
      <c r="Q21" s="26"/>
      <c r="R21" s="21">
        <v>13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138</v>
      </c>
      <c r="C22" s="21" t="s">
        <v>139</v>
      </c>
      <c r="D22" s="22"/>
      <c r="E22" s="22">
        <v>4068.0</v>
      </c>
      <c r="F22" s="29"/>
      <c r="G22" s="29">
        <v>16.95</v>
      </c>
      <c r="H22" s="32"/>
      <c r="I22" s="32">
        <v>16.1</v>
      </c>
      <c r="J22" s="35"/>
      <c r="K22" s="35">
        <v>15.59</v>
      </c>
      <c r="L22" s="23">
        <v>20</v>
      </c>
      <c r="M22" s="23">
        <v>12</v>
      </c>
      <c r="N22" s="21">
        <v>569</v>
      </c>
      <c r="O22" s="23" t="s">
        <v>47</v>
      </c>
      <c r="P22" s="21"/>
      <c r="Q22" s="26"/>
      <c r="R22" s="21">
        <v>37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140</v>
      </c>
      <c r="C23" s="21" t="s">
        <v>141</v>
      </c>
      <c r="D23" s="22"/>
      <c r="E23" s="22">
        <v>4176.0</v>
      </c>
      <c r="F23" s="29"/>
      <c r="G23" s="29">
        <v>17.4</v>
      </c>
      <c r="H23" s="32"/>
      <c r="I23" s="32">
        <v>16.53</v>
      </c>
      <c r="J23" s="35"/>
      <c r="K23" s="35">
        <v>16.01</v>
      </c>
      <c r="L23" s="23">
        <v>20</v>
      </c>
      <c r="M23" s="23">
        <v>12</v>
      </c>
      <c r="N23" s="21">
        <v>400</v>
      </c>
      <c r="O23" s="23" t="s">
        <v>47</v>
      </c>
      <c r="P23" s="21"/>
      <c r="Q23" s="26"/>
      <c r="R23" s="21">
        <v>16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142</v>
      </c>
      <c r="C24" s="21" t="s">
        <v>143</v>
      </c>
      <c r="D24" s="22"/>
      <c r="E24" s="22">
        <v>4140.0</v>
      </c>
      <c r="F24" s="29"/>
      <c r="G24" s="29">
        <v>17.25</v>
      </c>
      <c r="H24" s="32"/>
      <c r="I24" s="32">
        <v>16.39</v>
      </c>
      <c r="J24" s="35"/>
      <c r="K24" s="35">
        <v>15.87</v>
      </c>
      <c r="L24" s="23">
        <v>20</v>
      </c>
      <c r="M24" s="23">
        <v>12</v>
      </c>
      <c r="N24" s="21">
        <v>583</v>
      </c>
      <c r="O24" s="23" t="s">
        <v>47</v>
      </c>
      <c r="P24" s="21"/>
      <c r="Q24" s="26"/>
      <c r="R24" s="21">
        <v>6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144</v>
      </c>
      <c r="C25" s="21" t="s">
        <v>145</v>
      </c>
      <c r="D25" s="22"/>
      <c r="E25" s="22">
        <v>4176.0</v>
      </c>
      <c r="F25" s="29"/>
      <c r="G25" s="29">
        <v>17.4</v>
      </c>
      <c r="H25" s="32"/>
      <c r="I25" s="32">
        <v>16.53</v>
      </c>
      <c r="J25" s="35"/>
      <c r="K25" s="35">
        <v>16.01</v>
      </c>
      <c r="L25" s="23">
        <v>20</v>
      </c>
      <c r="M25" s="23">
        <v>12</v>
      </c>
      <c r="N25" s="21">
        <v>583</v>
      </c>
      <c r="O25" s="23" t="s">
        <v>47</v>
      </c>
      <c r="P25" s="21"/>
      <c r="Q25" s="26"/>
      <c r="R25" s="21">
        <v>25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146</v>
      </c>
      <c r="C26" s="21" t="s">
        <v>147</v>
      </c>
      <c r="D26" s="22"/>
      <c r="E26" s="22">
        <v>6552.0</v>
      </c>
      <c r="F26" s="29"/>
      <c r="G26" s="29">
        <v>9.1</v>
      </c>
      <c r="H26" s="32"/>
      <c r="I26" s="32">
        <v>8.65</v>
      </c>
      <c r="J26" s="35"/>
      <c r="K26" s="35">
        <v>8.37</v>
      </c>
      <c r="L26" s="23">
        <v>30</v>
      </c>
      <c r="M26" s="23">
        <v>24</v>
      </c>
      <c r="N26" s="21">
        <v>390</v>
      </c>
      <c r="O26" s="23"/>
      <c r="P26" s="21"/>
      <c r="Q26" s="26"/>
      <c r="R26" s="21">
        <v>2</v>
      </c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148</v>
      </c>
      <c r="C27" s="21" t="s">
        <v>149</v>
      </c>
      <c r="D27" s="22"/>
      <c r="E27" s="22">
        <v>4536.0</v>
      </c>
      <c r="F27" s="29"/>
      <c r="G27" s="29">
        <v>18.9</v>
      </c>
      <c r="H27" s="32"/>
      <c r="I27" s="32">
        <v>17.96</v>
      </c>
      <c r="J27" s="35"/>
      <c r="K27" s="35">
        <v>17.39</v>
      </c>
      <c r="L27" s="23">
        <v>20</v>
      </c>
      <c r="M27" s="23">
        <v>12</v>
      </c>
      <c r="N27" s="21">
        <v>422</v>
      </c>
      <c r="O27" s="23" t="s">
        <v>47</v>
      </c>
      <c r="P27" s="21"/>
      <c r="Q27" s="26"/>
      <c r="R27" s="21">
        <v>20</v>
      </c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150</v>
      </c>
      <c r="C28" s="21" t="s">
        <v>151</v>
      </c>
      <c r="D28" s="22"/>
      <c r="E28" s="22">
        <v>4536.0</v>
      </c>
      <c r="F28" s="29"/>
      <c r="G28" s="29">
        <v>18.9</v>
      </c>
      <c r="H28" s="32"/>
      <c r="I28" s="32">
        <v>17.96</v>
      </c>
      <c r="J28" s="35"/>
      <c r="K28" s="35">
        <v>17.39</v>
      </c>
      <c r="L28" s="23">
        <v>20</v>
      </c>
      <c r="M28" s="23">
        <v>12</v>
      </c>
      <c r="N28" s="21">
        <v>422</v>
      </c>
      <c r="O28" s="23" t="s">
        <v>47</v>
      </c>
      <c r="P28" s="21"/>
      <c r="Q28" s="26"/>
      <c r="R28" s="21">
        <v>9</v>
      </c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152</v>
      </c>
      <c r="C29" s="21" t="s">
        <v>153</v>
      </c>
      <c r="D29" s="22"/>
      <c r="E29" s="22">
        <v>4536.0</v>
      </c>
      <c r="F29" s="29"/>
      <c r="G29" s="29">
        <v>18.9</v>
      </c>
      <c r="H29" s="32"/>
      <c r="I29" s="32">
        <v>17.96</v>
      </c>
      <c r="J29" s="35"/>
      <c r="K29" s="35">
        <v>17.39</v>
      </c>
      <c r="L29" s="23">
        <v>20</v>
      </c>
      <c r="M29" s="23">
        <v>12</v>
      </c>
      <c r="N29" s="21">
        <v>422</v>
      </c>
      <c r="O29" s="23" t="s">
        <v>47</v>
      </c>
      <c r="P29" s="21"/>
      <c r="Q29" s="26"/>
      <c r="R29" s="21">
        <v>2</v>
      </c>
      <c r="S29" s="26"/>
      <c r="T29" s="21">
        <f>Q29*L29+S29*M29*L29</f>
        <v>0</v>
      </c>
      <c r="U29" s="22">
        <f>Q29*D29+S29*E29</f>
        <v>0</v>
      </c>
      <c r="V29" s="37"/>
    </row>
    <row r="30" spans="1:22" customHeight="1" ht="75.5">
      <c r="A30" s="21"/>
      <c r="B30" s="21" t="s">
        <v>154</v>
      </c>
      <c r="C30" s="21" t="s">
        <v>155</v>
      </c>
      <c r="D30" s="22"/>
      <c r="E30" s="22">
        <v>4536.0</v>
      </c>
      <c r="F30" s="29"/>
      <c r="G30" s="29">
        <v>18.9</v>
      </c>
      <c r="H30" s="32"/>
      <c r="I30" s="32">
        <v>17.96</v>
      </c>
      <c r="J30" s="35"/>
      <c r="K30" s="35">
        <v>17.39</v>
      </c>
      <c r="L30" s="23">
        <v>20</v>
      </c>
      <c r="M30" s="23">
        <v>12</v>
      </c>
      <c r="N30" s="21">
        <v>422</v>
      </c>
      <c r="O30" s="23" t="s">
        <v>47</v>
      </c>
      <c r="P30" s="21"/>
      <c r="Q30" s="26"/>
      <c r="R30" s="21">
        <v>9</v>
      </c>
      <c r="S30" s="26"/>
      <c r="T30" s="21">
        <f>Q30*L30+S30*M30*L30</f>
        <v>0</v>
      </c>
      <c r="U30" s="22">
        <f>Q30*D30+S30*E30</f>
        <v>0</v>
      </c>
      <c r="V30" s="37"/>
    </row>
    <row r="31" spans="1:22" customHeight="1" ht="75.5">
      <c r="A31" s="21"/>
      <c r="B31" s="21" t="s">
        <v>156</v>
      </c>
      <c r="C31" s="21" t="s">
        <v>157</v>
      </c>
      <c r="D31" s="22"/>
      <c r="E31" s="22">
        <v>4536.0</v>
      </c>
      <c r="F31" s="29"/>
      <c r="G31" s="29">
        <v>18.9</v>
      </c>
      <c r="H31" s="32"/>
      <c r="I31" s="32">
        <v>17.96</v>
      </c>
      <c r="J31" s="35"/>
      <c r="K31" s="35">
        <v>17.39</v>
      </c>
      <c r="L31" s="23">
        <v>20</v>
      </c>
      <c r="M31" s="23">
        <v>12</v>
      </c>
      <c r="N31" s="21">
        <v>422</v>
      </c>
      <c r="O31" s="23" t="s">
        <v>47</v>
      </c>
      <c r="P31" s="21"/>
      <c r="Q31" s="26"/>
      <c r="R31" s="21">
        <v>6</v>
      </c>
      <c r="S31" s="26"/>
      <c r="T31" s="21">
        <f>Q31*L31+S31*M31*L31</f>
        <v>0</v>
      </c>
      <c r="U31" s="22">
        <f>Q31*D31+S31*E31</f>
        <v>0</v>
      </c>
      <c r="V31" s="37"/>
    </row>
    <row r="32" spans="1:22" customHeight="1" ht="75.5">
      <c r="A32" s="21"/>
      <c r="B32" s="21" t="s">
        <v>158</v>
      </c>
      <c r="C32" s="21" t="s">
        <v>159</v>
      </c>
      <c r="D32" s="22"/>
      <c r="E32" s="22">
        <v>5208.0</v>
      </c>
      <c r="F32" s="29"/>
      <c r="G32" s="29">
        <v>108.5</v>
      </c>
      <c r="H32" s="32"/>
      <c r="I32" s="32">
        <v>103.08</v>
      </c>
      <c r="J32" s="35"/>
      <c r="K32" s="35">
        <v>99.82</v>
      </c>
      <c r="L32" s="23">
        <v>6</v>
      </c>
      <c r="M32" s="23">
        <v>8</v>
      </c>
      <c r="N32" s="21">
        <v>1108</v>
      </c>
      <c r="O32" s="23"/>
      <c r="P32" s="21"/>
      <c r="Q32" s="26"/>
      <c r="R32" s="21">
        <v>5</v>
      </c>
      <c r="S32" s="26"/>
      <c r="T32" s="21">
        <f>Q32*L32+S32*M32*L32</f>
        <v>0</v>
      </c>
      <c r="U32" s="22">
        <f>Q32*D32+S32*E32</f>
        <v>0</v>
      </c>
      <c r="V32" s="37"/>
    </row>
    <row r="33" spans="1:22" customHeight="1" ht="75.5">
      <c r="A33" s="21"/>
      <c r="B33" s="21" t="s">
        <v>160</v>
      </c>
      <c r="C33" s="21" t="s">
        <v>161</v>
      </c>
      <c r="D33" s="22"/>
      <c r="E33" s="22">
        <v>7434.0</v>
      </c>
      <c r="F33" s="29"/>
      <c r="G33" s="29">
        <v>103.25</v>
      </c>
      <c r="H33" s="32"/>
      <c r="I33" s="32">
        <v>98.09</v>
      </c>
      <c r="J33" s="35"/>
      <c r="K33" s="35">
        <v>94.99</v>
      </c>
      <c r="L33" s="23">
        <v>12</v>
      </c>
      <c r="M33" s="23">
        <v>6</v>
      </c>
      <c r="N33" s="21">
        <v>1585</v>
      </c>
      <c r="O33" s="23"/>
      <c r="P33" s="21"/>
      <c r="Q33" s="26"/>
      <c r="R33" s="21">
        <v>1</v>
      </c>
      <c r="S33" s="26"/>
      <c r="T33" s="21">
        <f>Q33*L33+S33*M33*L33</f>
        <v>0</v>
      </c>
      <c r="U33" s="22">
        <f>Q33*D33+S33*E33</f>
        <v>0</v>
      </c>
      <c r="V33" s="37"/>
    </row>
    <row r="34" spans="1:22" customHeight="1" ht="75.5">
      <c r="A34" s="21"/>
      <c r="B34" s="21" t="s">
        <v>162</v>
      </c>
      <c r="C34" s="21" t="s">
        <v>163</v>
      </c>
      <c r="D34" s="22"/>
      <c r="E34" s="22">
        <v>7434.0</v>
      </c>
      <c r="F34" s="29"/>
      <c r="G34" s="29">
        <v>103.25</v>
      </c>
      <c r="H34" s="32"/>
      <c r="I34" s="32">
        <v>98.09</v>
      </c>
      <c r="J34" s="35"/>
      <c r="K34" s="35">
        <v>94.99</v>
      </c>
      <c r="L34" s="23">
        <v>12</v>
      </c>
      <c r="M34" s="23">
        <v>6</v>
      </c>
      <c r="N34" s="21">
        <v>1580</v>
      </c>
      <c r="O34" s="23"/>
      <c r="P34" s="21"/>
      <c r="Q34" s="26"/>
      <c r="R34" s="21">
        <v>6</v>
      </c>
      <c r="S34" s="26"/>
      <c r="T34" s="21">
        <f>Q34*L34+S34*M34*L34</f>
        <v>0</v>
      </c>
      <c r="U34" s="22">
        <f>Q34*D34+S34*E34</f>
        <v>0</v>
      </c>
      <c r="V34" s="37"/>
    </row>
    <row r="35" spans="1:22" customHeight="1" ht="75.5">
      <c r="A35" s="21"/>
      <c r="B35" s="21" t="s">
        <v>164</v>
      </c>
      <c r="C35" s="21" t="s">
        <v>165</v>
      </c>
      <c r="D35" s="22"/>
      <c r="E35" s="22">
        <v>5856.0</v>
      </c>
      <c r="F35" s="29"/>
      <c r="G35" s="29">
        <v>18.3</v>
      </c>
      <c r="H35" s="32"/>
      <c r="I35" s="32">
        <v>17.39</v>
      </c>
      <c r="J35" s="35"/>
      <c r="K35" s="35">
        <v>16.84</v>
      </c>
      <c r="L35" s="23">
        <v>20</v>
      </c>
      <c r="M35" s="23">
        <v>16</v>
      </c>
      <c r="N35" s="21">
        <v>800</v>
      </c>
      <c r="O35" s="23" t="s">
        <v>47</v>
      </c>
      <c r="P35" s="21"/>
      <c r="Q35" s="26"/>
      <c r="R35" s="21">
        <v>8</v>
      </c>
      <c r="S35" s="26"/>
      <c r="T35" s="21">
        <f>Q35*L35+S35*M35*L35</f>
        <v>0</v>
      </c>
      <c r="U35" s="22">
        <f>Q35*D35+S35*E35</f>
        <v>0</v>
      </c>
      <c r="V35" s="37"/>
    </row>
    <row r="36" spans="1:22" customHeight="1" ht="75.5">
      <c r="A36" s="21"/>
      <c r="B36" s="21" t="s">
        <v>166</v>
      </c>
      <c r="C36" s="21" t="s">
        <v>167</v>
      </c>
      <c r="D36" s="22"/>
      <c r="E36" s="22">
        <v>4680.0</v>
      </c>
      <c r="F36" s="29"/>
      <c r="G36" s="29">
        <v>39.0</v>
      </c>
      <c r="H36" s="32"/>
      <c r="I36" s="32">
        <v>37.05</v>
      </c>
      <c r="J36" s="35"/>
      <c r="K36" s="35">
        <v>35.88</v>
      </c>
      <c r="L36" s="23">
        <v>1</v>
      </c>
      <c r="M36" s="23">
        <v>120</v>
      </c>
      <c r="N36" s="21"/>
      <c r="O36" s="23" t="s">
        <v>47</v>
      </c>
      <c r="P36" s="21"/>
      <c r="Q36" s="26"/>
      <c r="R36" s="21">
        <v>29</v>
      </c>
      <c r="S36" s="26"/>
      <c r="T36" s="21">
        <f>Q36*L36+S36*M36*L36</f>
        <v>0</v>
      </c>
      <c r="U36" s="22">
        <f>Q36*D36+S36*E36</f>
        <v>0</v>
      </c>
      <c r="V36" s="37"/>
    </row>
    <row r="37" spans="1:22" customHeight="1" ht="75.5">
      <c r="A37" s="21"/>
      <c r="B37" s="21" t="s">
        <v>168</v>
      </c>
      <c r="C37" s="21" t="s">
        <v>169</v>
      </c>
      <c r="D37" s="22"/>
      <c r="E37" s="22">
        <v>4068.0</v>
      </c>
      <c r="F37" s="29"/>
      <c r="G37" s="29">
        <v>16.95</v>
      </c>
      <c r="H37" s="32"/>
      <c r="I37" s="32">
        <v>16.1</v>
      </c>
      <c r="J37" s="35"/>
      <c r="K37" s="35">
        <v>15.59</v>
      </c>
      <c r="L37" s="23">
        <v>20</v>
      </c>
      <c r="M37" s="23">
        <v>12</v>
      </c>
      <c r="N37" s="21">
        <v>656</v>
      </c>
      <c r="O37" s="23" t="s">
        <v>47</v>
      </c>
      <c r="P37" s="21"/>
      <c r="Q37" s="26"/>
      <c r="R37" s="21">
        <v>31</v>
      </c>
      <c r="S37" s="26"/>
      <c r="T37" s="21">
        <f>Q37*L37+S37*M37*L37</f>
        <v>0</v>
      </c>
      <c r="U37" s="22">
        <f>Q37*D37+S37*E37</f>
        <v>0</v>
      </c>
      <c r="V37" s="37"/>
    </row>
    <row r="38" spans="1:22" customHeight="1" ht="75.5">
      <c r="A38" s="21"/>
      <c r="B38" s="21" t="s">
        <v>170</v>
      </c>
      <c r="C38" s="21" t="s">
        <v>171</v>
      </c>
      <c r="D38" s="22"/>
      <c r="E38" s="22">
        <v>4068.0</v>
      </c>
      <c r="F38" s="29"/>
      <c r="G38" s="29">
        <v>16.95</v>
      </c>
      <c r="H38" s="32"/>
      <c r="I38" s="32">
        <v>16.1</v>
      </c>
      <c r="J38" s="35"/>
      <c r="K38" s="35">
        <v>15.59</v>
      </c>
      <c r="L38" s="23">
        <v>20</v>
      </c>
      <c r="M38" s="23">
        <v>12</v>
      </c>
      <c r="N38" s="21">
        <v>615</v>
      </c>
      <c r="O38" s="23" t="s">
        <v>47</v>
      </c>
      <c r="P38" s="21"/>
      <c r="Q38" s="26"/>
      <c r="R38" s="21">
        <v>37</v>
      </c>
      <c r="S38" s="26"/>
      <c r="T38" s="21">
        <f>Q38*L38+S38*M38*L38</f>
        <v>0</v>
      </c>
      <c r="U38" s="22">
        <f>Q38*D38+S38*E38</f>
        <v>0</v>
      </c>
      <c r="V38" s="37"/>
    </row>
    <row r="39" spans="1:22" customHeight="1" ht="75.5">
      <c r="A39" s="21"/>
      <c r="B39" s="21" t="s">
        <v>172</v>
      </c>
      <c r="C39" s="21" t="s">
        <v>173</v>
      </c>
      <c r="D39" s="22"/>
      <c r="E39" s="22">
        <v>4212.0</v>
      </c>
      <c r="F39" s="29"/>
      <c r="G39" s="29">
        <v>17.55</v>
      </c>
      <c r="H39" s="32"/>
      <c r="I39" s="32">
        <v>16.67</v>
      </c>
      <c r="J39" s="35"/>
      <c r="K39" s="35">
        <v>16.15</v>
      </c>
      <c r="L39" s="23">
        <v>20</v>
      </c>
      <c r="M39" s="23">
        <v>12</v>
      </c>
      <c r="N39" s="21">
        <v>480</v>
      </c>
      <c r="O39" s="23" t="s">
        <v>47</v>
      </c>
      <c r="P39" s="21"/>
      <c r="Q39" s="26"/>
      <c r="R39" s="21">
        <v>39</v>
      </c>
      <c r="S39" s="26"/>
      <c r="T39" s="21">
        <f>Q39*L39+S39*M39*L39</f>
        <v>0</v>
      </c>
      <c r="U39" s="22">
        <f>Q39*D39+S39*E39</f>
        <v>0</v>
      </c>
      <c r="V39" s="37"/>
    </row>
    <row r="40" spans="1:22" customHeight="1" ht="75.5">
      <c r="A40" s="21"/>
      <c r="B40" s="21" t="s">
        <v>174</v>
      </c>
      <c r="C40" s="21" t="s">
        <v>175</v>
      </c>
      <c r="D40" s="22"/>
      <c r="E40" s="22">
        <v>3564.0</v>
      </c>
      <c r="F40" s="29"/>
      <c r="G40" s="29">
        <v>14.85</v>
      </c>
      <c r="H40" s="32"/>
      <c r="I40" s="32">
        <v>14.11</v>
      </c>
      <c r="J40" s="35"/>
      <c r="K40" s="35">
        <v>13.66</v>
      </c>
      <c r="L40" s="23">
        <v>20</v>
      </c>
      <c r="M40" s="23">
        <v>12</v>
      </c>
      <c r="N40" s="21">
        <v>480</v>
      </c>
      <c r="O40" s="23" t="s">
        <v>47</v>
      </c>
      <c r="P40" s="21"/>
      <c r="Q40" s="26"/>
      <c r="R40" s="21">
        <v>17</v>
      </c>
      <c r="S40" s="26"/>
      <c r="T40" s="21">
        <f>Q40*L40+S40*M40*L40</f>
        <v>0</v>
      </c>
      <c r="U40" s="22">
        <f>Q40*D40+S40*E40</f>
        <v>0</v>
      </c>
      <c r="V40" s="37"/>
    </row>
    <row r="41" spans="1:22" customHeight="1" ht="75.5">
      <c r="A41" s="21"/>
      <c r="B41" s="21" t="s">
        <v>176</v>
      </c>
      <c r="C41" s="21" t="s">
        <v>173</v>
      </c>
      <c r="D41" s="22"/>
      <c r="E41" s="22">
        <v>4212.0</v>
      </c>
      <c r="F41" s="29"/>
      <c r="G41" s="29">
        <v>17.55</v>
      </c>
      <c r="H41" s="32"/>
      <c r="I41" s="32">
        <v>16.67</v>
      </c>
      <c r="J41" s="35"/>
      <c r="K41" s="35">
        <v>16.15</v>
      </c>
      <c r="L41" s="23">
        <v>20</v>
      </c>
      <c r="M41" s="23">
        <v>12</v>
      </c>
      <c r="N41" s="21">
        <v>480</v>
      </c>
      <c r="O41" s="23" t="s">
        <v>47</v>
      </c>
      <c r="P41" s="21"/>
      <c r="Q41" s="26"/>
      <c r="R41" s="21">
        <v>14</v>
      </c>
      <c r="S41" s="26"/>
      <c r="T41" s="21">
        <f>Q41*L41+S41*M41*L41</f>
        <v>0</v>
      </c>
      <c r="U41" s="22">
        <f>Q41*D41+S41*E41</f>
        <v>0</v>
      </c>
      <c r="V41" s="37"/>
    </row>
    <row r="42" spans="1:22" customHeight="1" ht="75.5">
      <c r="A42" s="21"/>
      <c r="B42" s="21" t="s">
        <v>177</v>
      </c>
      <c r="C42" s="21" t="s">
        <v>178</v>
      </c>
      <c r="D42" s="22"/>
      <c r="E42" s="22">
        <v>4284.0</v>
      </c>
      <c r="F42" s="29"/>
      <c r="G42" s="29">
        <v>17.85</v>
      </c>
      <c r="H42" s="32"/>
      <c r="I42" s="32">
        <v>16.96</v>
      </c>
      <c r="J42" s="35"/>
      <c r="K42" s="35">
        <v>16.42</v>
      </c>
      <c r="L42" s="23">
        <v>20</v>
      </c>
      <c r="M42" s="23">
        <v>12</v>
      </c>
      <c r="N42" s="21">
        <v>635</v>
      </c>
      <c r="O42" s="23"/>
      <c r="P42" s="21"/>
      <c r="Q42" s="26"/>
      <c r="R42" s="21">
        <v>2</v>
      </c>
      <c r="S42" s="26"/>
      <c r="T42" s="21">
        <f>Q42*L42+S42*M42*L42</f>
        <v>0</v>
      </c>
      <c r="U42" s="22">
        <f>Q42*D42+S42*E42</f>
        <v>0</v>
      </c>
      <c r="V42" s="37"/>
    </row>
    <row r="43" spans="1:22" customHeight="1" ht="75.5">
      <c r="A43" s="21"/>
      <c r="B43" s="21" t="s">
        <v>179</v>
      </c>
      <c r="C43" s="21" t="s">
        <v>180</v>
      </c>
      <c r="D43" s="22"/>
      <c r="E43" s="22">
        <v>7896.0</v>
      </c>
      <c r="F43" s="29"/>
      <c r="G43" s="29">
        <v>98.7</v>
      </c>
      <c r="H43" s="32"/>
      <c r="I43" s="32">
        <v>93.77</v>
      </c>
      <c r="J43" s="35"/>
      <c r="K43" s="35">
        <v>90.8</v>
      </c>
      <c r="L43" s="23">
        <v>20</v>
      </c>
      <c r="M43" s="23">
        <v>4</v>
      </c>
      <c r="N43" s="21">
        <v>2307</v>
      </c>
      <c r="O43" s="23"/>
      <c r="P43" s="21"/>
      <c r="Q43" s="26"/>
      <c r="R43" s="21">
        <v>4</v>
      </c>
      <c r="S43" s="26"/>
      <c r="T43" s="21">
        <f>Q43*L43+S43*M43*L43</f>
        <v>0</v>
      </c>
      <c r="U43" s="22">
        <f>Q43*D43+S43*E43</f>
        <v>0</v>
      </c>
      <c r="V43" s="37"/>
    </row>
    <row r="44" spans="1:22">
      <c r="A44" s="38"/>
      <c r="B44" s="38"/>
      <c r="C44" s="38"/>
      <c r="D44" s="39"/>
      <c r="E44" s="39"/>
      <c r="F44" s="40"/>
      <c r="G44" s="40"/>
      <c r="H44" s="41"/>
      <c r="I44" s="41"/>
      <c r="J44" s="42"/>
      <c r="K44" s="42"/>
      <c r="L44" s="43"/>
      <c r="M44" s="43"/>
      <c r="N44" s="38"/>
      <c r="O44" s="43"/>
      <c r="P44" s="38"/>
      <c r="Q44" s="44">
        <f>SUM(Q3:Q43)</f>
        <v>0</v>
      </c>
      <c r="R44" s="38"/>
      <c r="S44" s="44">
        <f>SUM(S3:S43)</f>
        <v>0</v>
      </c>
      <c r="T44" s="38"/>
      <c r="U44" s="39">
        <f>SUM(U3:U43)</f>
        <v>0</v>
      </c>
      <c r="V44" s="45"/>
    </row>
  </sheetData>
  <mergeCells>
    <mergeCell ref="F1:G1"/>
    <mergeCell ref="H1:I1"/>
    <mergeCell ref="J1:K1"/>
  </mergeCells>
  <conditionalFormatting sqref="U3:U44">
    <cfRule type="cellIs" dxfId="0" priority="1" operator="equal">
      <formula>0</formula>
    </cfRule>
  </conditionalFormatting>
  <conditionalFormatting sqref="T3:T44">
    <cfRule type="cellIs" dxfId="0" priority="2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8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42</v>
      </c>
      <c r="G1" s="27"/>
      <c r="H1" s="30" t="s">
        <v>43</v>
      </c>
      <c r="I1" s="30"/>
      <c r="J1" s="33" t="s">
        <v>44</v>
      </c>
      <c r="K1" s="33"/>
      <c r="Q1" s="24"/>
      <c r="S1" s="24"/>
      <c r="V1" s="36"/>
    </row>
    <row r="2" spans="1:22" customHeight="1" ht="48">
      <c r="A2" s="20" t="s">
        <v>24</v>
      </c>
      <c r="B2" s="20" t="s">
        <v>25</v>
      </c>
      <c r="C2" s="20" t="s">
        <v>26</v>
      </c>
      <c r="D2" s="20" t="s">
        <v>27</v>
      </c>
      <c r="E2" s="20" t="s">
        <v>28</v>
      </c>
      <c r="F2" s="28" t="s">
        <v>29</v>
      </c>
      <c r="G2" s="28" t="s">
        <v>30</v>
      </c>
      <c r="H2" s="31" t="s">
        <v>29</v>
      </c>
      <c r="I2" s="31" t="s">
        <v>30</v>
      </c>
      <c r="J2" s="34" t="s">
        <v>29</v>
      </c>
      <c r="K2" s="34" t="s">
        <v>30</v>
      </c>
      <c r="L2" s="20" t="s">
        <v>31</v>
      </c>
      <c r="M2" s="20" t="s">
        <v>32</v>
      </c>
      <c r="N2" s="20" t="s">
        <v>33</v>
      </c>
      <c r="O2" s="20" t="s">
        <v>34</v>
      </c>
      <c r="P2" s="20" t="s">
        <v>35</v>
      </c>
      <c r="Q2" s="25" t="s">
        <v>36</v>
      </c>
      <c r="R2" s="20" t="s">
        <v>37</v>
      </c>
      <c r="S2" s="25" t="s">
        <v>38</v>
      </c>
      <c r="T2" s="20" t="s">
        <v>39</v>
      </c>
      <c r="U2" s="20" t="s">
        <v>40</v>
      </c>
      <c r="V2" s="34" t="s">
        <v>41</v>
      </c>
    </row>
    <row r="3" spans="1:22" customHeight="1" ht="75.5">
      <c r="A3" s="21"/>
      <c r="B3" s="21" t="s">
        <v>181</v>
      </c>
      <c r="C3" s="21" t="s">
        <v>182</v>
      </c>
      <c r="D3" s="22"/>
      <c r="E3" s="22">
        <v>3822.0</v>
      </c>
      <c r="F3" s="29"/>
      <c r="G3" s="29">
        <v>9.1</v>
      </c>
      <c r="H3" s="32"/>
      <c r="I3" s="32">
        <v>8.65</v>
      </c>
      <c r="J3" s="35"/>
      <c r="K3" s="35">
        <v>8.37</v>
      </c>
      <c r="L3" s="23">
        <v>30</v>
      </c>
      <c r="M3" s="23">
        <v>14</v>
      </c>
      <c r="N3" s="21"/>
      <c r="O3" s="23"/>
      <c r="P3" s="21"/>
      <c r="Q3" s="26"/>
      <c r="R3" s="21">
        <v>16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183</v>
      </c>
      <c r="C4" s="21" t="s">
        <v>184</v>
      </c>
      <c r="D4" s="22"/>
      <c r="E4" s="22">
        <v>3822.0</v>
      </c>
      <c r="F4" s="29"/>
      <c r="G4" s="29">
        <v>9.1</v>
      </c>
      <c r="H4" s="32"/>
      <c r="I4" s="32">
        <v>8.65</v>
      </c>
      <c r="J4" s="35"/>
      <c r="K4" s="35">
        <v>8.37</v>
      </c>
      <c r="L4" s="23">
        <v>30</v>
      </c>
      <c r="M4" s="23">
        <v>14</v>
      </c>
      <c r="N4" s="21">
        <v>600</v>
      </c>
      <c r="O4" s="23"/>
      <c r="P4" s="21"/>
      <c r="Q4" s="26"/>
      <c r="R4" s="21">
        <v>9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185</v>
      </c>
      <c r="C5" s="21" t="s">
        <v>186</v>
      </c>
      <c r="D5" s="22"/>
      <c r="E5" s="22">
        <v>3822.0</v>
      </c>
      <c r="F5" s="29"/>
      <c r="G5" s="29">
        <v>9.1</v>
      </c>
      <c r="H5" s="32"/>
      <c r="I5" s="32">
        <v>8.65</v>
      </c>
      <c r="J5" s="35"/>
      <c r="K5" s="35">
        <v>8.37</v>
      </c>
      <c r="L5" s="23">
        <v>30</v>
      </c>
      <c r="M5" s="23">
        <v>14</v>
      </c>
      <c r="N5" s="21">
        <v>600</v>
      </c>
      <c r="O5" s="23"/>
      <c r="P5" s="21"/>
      <c r="Q5" s="26"/>
      <c r="R5" s="21">
        <v>3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187</v>
      </c>
      <c r="C6" s="21" t="s">
        <v>188</v>
      </c>
      <c r="D6" s="22"/>
      <c r="E6" s="22">
        <v>3300.0</v>
      </c>
      <c r="F6" s="29"/>
      <c r="G6" s="29">
        <v>66.0</v>
      </c>
      <c r="H6" s="32"/>
      <c r="I6" s="32">
        <v>62.7</v>
      </c>
      <c r="J6" s="35"/>
      <c r="K6" s="35">
        <v>60.72</v>
      </c>
      <c r="L6" s="23">
        <v>1</v>
      </c>
      <c r="M6" s="23">
        <v>50</v>
      </c>
      <c r="N6" s="21">
        <v>105</v>
      </c>
      <c r="O6" s="23" t="s">
        <v>47</v>
      </c>
      <c r="P6" s="21"/>
      <c r="Q6" s="26"/>
      <c r="R6" s="21">
        <v>6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189</v>
      </c>
      <c r="C7" s="21" t="s">
        <v>190</v>
      </c>
      <c r="D7" s="22"/>
      <c r="E7" s="22">
        <v>3402.0</v>
      </c>
      <c r="F7" s="29"/>
      <c r="G7" s="29">
        <v>8.1</v>
      </c>
      <c r="H7" s="32"/>
      <c r="I7" s="32">
        <v>7.7</v>
      </c>
      <c r="J7" s="35"/>
      <c r="K7" s="35">
        <v>7.45</v>
      </c>
      <c r="L7" s="23">
        <v>30</v>
      </c>
      <c r="M7" s="23">
        <v>14</v>
      </c>
      <c r="N7" s="21">
        <v>605</v>
      </c>
      <c r="O7" s="23"/>
      <c r="P7" s="21"/>
      <c r="Q7" s="26"/>
      <c r="R7" s="21">
        <v>0</v>
      </c>
      <c r="S7" s="26"/>
      <c r="T7" s="21">
        <f>Q7*L7+S7*M7*L7</f>
        <v>0</v>
      </c>
      <c r="U7" s="22">
        <f>Q7*D7+S7*E7</f>
        <v>0</v>
      </c>
      <c r="V7" s="37"/>
    </row>
    <row r="8" spans="1:22">
      <c r="A8" s="38"/>
      <c r="B8" s="38"/>
      <c r="C8" s="38"/>
      <c r="D8" s="39"/>
      <c r="E8" s="39"/>
      <c r="F8" s="40"/>
      <c r="G8" s="40"/>
      <c r="H8" s="41"/>
      <c r="I8" s="41"/>
      <c r="J8" s="42"/>
      <c r="K8" s="42"/>
      <c r="L8" s="43"/>
      <c r="M8" s="43"/>
      <c r="N8" s="38"/>
      <c r="O8" s="43"/>
      <c r="P8" s="38"/>
      <c r="Q8" s="44">
        <f>SUM(Q3:Q7)</f>
        <v>0</v>
      </c>
      <c r="R8" s="38"/>
      <c r="S8" s="44">
        <f>SUM(S3:S7)</f>
        <v>0</v>
      </c>
      <c r="T8" s="38"/>
      <c r="U8" s="39">
        <f>SUM(U3:U7)</f>
        <v>0</v>
      </c>
      <c r="V8" s="45"/>
    </row>
  </sheetData>
  <mergeCells>
    <mergeCell ref="F1:G1"/>
    <mergeCell ref="H1:I1"/>
    <mergeCell ref="J1:K1"/>
  </mergeCells>
  <conditionalFormatting sqref="U3:U8">
    <cfRule type="cellIs" dxfId="0" priority="1" operator="equal">
      <formula>0</formula>
    </cfRule>
  </conditionalFormatting>
  <conditionalFormatting sqref="T3:T8">
    <cfRule type="cellIs" dxfId="0" priority="2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23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42</v>
      </c>
      <c r="G1" s="27"/>
      <c r="H1" s="30" t="s">
        <v>43</v>
      </c>
      <c r="I1" s="30"/>
      <c r="J1" s="33" t="s">
        <v>44</v>
      </c>
      <c r="K1" s="33"/>
      <c r="Q1" s="24"/>
      <c r="S1" s="24"/>
      <c r="V1" s="36"/>
    </row>
    <row r="2" spans="1:22" customHeight="1" ht="48">
      <c r="A2" s="20" t="s">
        <v>24</v>
      </c>
      <c r="B2" s="20" t="s">
        <v>25</v>
      </c>
      <c r="C2" s="20" t="s">
        <v>26</v>
      </c>
      <c r="D2" s="20" t="s">
        <v>27</v>
      </c>
      <c r="E2" s="20" t="s">
        <v>28</v>
      </c>
      <c r="F2" s="28" t="s">
        <v>29</v>
      </c>
      <c r="G2" s="28" t="s">
        <v>30</v>
      </c>
      <c r="H2" s="31" t="s">
        <v>29</v>
      </c>
      <c r="I2" s="31" t="s">
        <v>30</v>
      </c>
      <c r="J2" s="34" t="s">
        <v>29</v>
      </c>
      <c r="K2" s="34" t="s">
        <v>30</v>
      </c>
      <c r="L2" s="20" t="s">
        <v>31</v>
      </c>
      <c r="M2" s="20" t="s">
        <v>32</v>
      </c>
      <c r="N2" s="20" t="s">
        <v>33</v>
      </c>
      <c r="O2" s="20" t="s">
        <v>34</v>
      </c>
      <c r="P2" s="20" t="s">
        <v>35</v>
      </c>
      <c r="Q2" s="25" t="s">
        <v>36</v>
      </c>
      <c r="R2" s="20" t="s">
        <v>37</v>
      </c>
      <c r="S2" s="25" t="s">
        <v>38</v>
      </c>
      <c r="T2" s="20" t="s">
        <v>39</v>
      </c>
      <c r="U2" s="20" t="s">
        <v>40</v>
      </c>
      <c r="V2" s="34" t="s">
        <v>41</v>
      </c>
    </row>
    <row r="3" spans="1:22" customHeight="1" ht="75.5">
      <c r="A3" s="21"/>
      <c r="B3" s="21" t="s">
        <v>191</v>
      </c>
      <c r="C3" s="21" t="s">
        <v>192</v>
      </c>
      <c r="D3" s="22">
        <v>2199.0</v>
      </c>
      <c r="E3" s="22"/>
      <c r="F3" s="29">
        <v>61.08</v>
      </c>
      <c r="G3" s="29"/>
      <c r="H3" s="32">
        <v>58.03</v>
      </c>
      <c r="I3" s="32"/>
      <c r="J3" s="35">
        <v>56.19</v>
      </c>
      <c r="K3" s="35"/>
      <c r="L3" s="23">
        <v>36</v>
      </c>
      <c r="M3" s="23">
        <v>30</v>
      </c>
      <c r="N3" s="21">
        <v>548</v>
      </c>
      <c r="O3" s="23" t="s">
        <v>47</v>
      </c>
      <c r="P3" s="21">
        <v>13</v>
      </c>
      <c r="Q3" s="26"/>
      <c r="R3" s="21"/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193</v>
      </c>
      <c r="C4" s="21" t="s">
        <v>194</v>
      </c>
      <c r="D4" s="22">
        <v>87.0</v>
      </c>
      <c r="E4" s="22"/>
      <c r="F4" s="29">
        <v>87.0</v>
      </c>
      <c r="G4" s="29"/>
      <c r="H4" s="32">
        <v>82.65</v>
      </c>
      <c r="I4" s="32"/>
      <c r="J4" s="35">
        <v>80.04</v>
      </c>
      <c r="K4" s="35"/>
      <c r="L4" s="23">
        <v>1</v>
      </c>
      <c r="M4" s="23">
        <v>300</v>
      </c>
      <c r="N4" s="21">
        <v>98</v>
      </c>
      <c r="O4" s="23" t="s">
        <v>47</v>
      </c>
      <c r="P4" s="21">
        <v>291</v>
      </c>
      <c r="Q4" s="26"/>
      <c r="R4" s="21"/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195</v>
      </c>
      <c r="C5" s="21" t="s">
        <v>196</v>
      </c>
      <c r="D5" s="22">
        <v>87.0</v>
      </c>
      <c r="E5" s="22"/>
      <c r="F5" s="29">
        <v>87.0</v>
      </c>
      <c r="G5" s="29"/>
      <c r="H5" s="32">
        <v>82.65</v>
      </c>
      <c r="I5" s="32"/>
      <c r="J5" s="35">
        <v>80.04</v>
      </c>
      <c r="K5" s="35"/>
      <c r="L5" s="23">
        <v>1</v>
      </c>
      <c r="M5" s="23">
        <v>300</v>
      </c>
      <c r="N5" s="21">
        <v>96</v>
      </c>
      <c r="O5" s="23" t="s">
        <v>47</v>
      </c>
      <c r="P5" s="21">
        <v>284</v>
      </c>
      <c r="Q5" s="26"/>
      <c r="R5" s="21"/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197</v>
      </c>
      <c r="C6" s="21" t="s">
        <v>198</v>
      </c>
      <c r="D6" s="22">
        <v>87.0</v>
      </c>
      <c r="E6" s="22"/>
      <c r="F6" s="29">
        <v>87.0</v>
      </c>
      <c r="G6" s="29"/>
      <c r="H6" s="32">
        <v>82.65</v>
      </c>
      <c r="I6" s="32"/>
      <c r="J6" s="35">
        <v>80.04</v>
      </c>
      <c r="K6" s="35"/>
      <c r="L6" s="23">
        <v>1</v>
      </c>
      <c r="M6" s="23">
        <v>300</v>
      </c>
      <c r="N6" s="21">
        <v>94</v>
      </c>
      <c r="O6" s="23" t="s">
        <v>47</v>
      </c>
      <c r="P6" s="21">
        <v>291</v>
      </c>
      <c r="Q6" s="26"/>
      <c r="R6" s="21"/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199</v>
      </c>
      <c r="C7" s="21" t="s">
        <v>200</v>
      </c>
      <c r="D7" s="22">
        <v>87.0</v>
      </c>
      <c r="E7" s="22"/>
      <c r="F7" s="29">
        <v>87.0</v>
      </c>
      <c r="G7" s="29"/>
      <c r="H7" s="32">
        <v>82.65</v>
      </c>
      <c r="I7" s="32"/>
      <c r="J7" s="35">
        <v>80.04</v>
      </c>
      <c r="K7" s="35"/>
      <c r="L7" s="23">
        <v>1</v>
      </c>
      <c r="M7" s="23">
        <v>300</v>
      </c>
      <c r="N7" s="21">
        <v>95</v>
      </c>
      <c r="O7" s="23" t="s">
        <v>47</v>
      </c>
      <c r="P7" s="21">
        <v>297</v>
      </c>
      <c r="Q7" s="26"/>
      <c r="R7" s="21"/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201</v>
      </c>
      <c r="C8" s="21" t="s">
        <v>202</v>
      </c>
      <c r="D8" s="22">
        <v>705.0</v>
      </c>
      <c r="E8" s="22">
        <v>25200.0</v>
      </c>
      <c r="F8" s="29">
        <v>58.75</v>
      </c>
      <c r="G8" s="29">
        <v>52.5</v>
      </c>
      <c r="H8" s="32">
        <v>55.81</v>
      </c>
      <c r="I8" s="32">
        <v>49.88</v>
      </c>
      <c r="J8" s="35">
        <v>54.05</v>
      </c>
      <c r="K8" s="35">
        <v>48.3</v>
      </c>
      <c r="L8" s="23">
        <v>12</v>
      </c>
      <c r="M8" s="23">
        <v>40</v>
      </c>
      <c r="N8" s="21">
        <v>564</v>
      </c>
      <c r="O8" s="23" t="s">
        <v>47</v>
      </c>
      <c r="P8" s="21">
        <v>62</v>
      </c>
      <c r="Q8" s="26"/>
      <c r="R8" s="21">
        <v>1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203</v>
      </c>
      <c r="C9" s="21" t="s">
        <v>204</v>
      </c>
      <c r="D9" s="22">
        <v>306.0</v>
      </c>
      <c r="E9" s="22">
        <v>20475.0</v>
      </c>
      <c r="F9" s="29">
        <v>76.5</v>
      </c>
      <c r="G9" s="29">
        <v>68.25</v>
      </c>
      <c r="H9" s="32">
        <v>72.68</v>
      </c>
      <c r="I9" s="32">
        <v>64.84</v>
      </c>
      <c r="J9" s="35">
        <v>70.38</v>
      </c>
      <c r="K9" s="35">
        <v>62.79</v>
      </c>
      <c r="L9" s="23">
        <v>4</v>
      </c>
      <c r="M9" s="23">
        <v>75</v>
      </c>
      <c r="N9" s="21">
        <v>103</v>
      </c>
      <c r="O9" s="23" t="s">
        <v>47</v>
      </c>
      <c r="P9" s="21">
        <v>70</v>
      </c>
      <c r="Q9" s="26"/>
      <c r="R9" s="21">
        <v>0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205</v>
      </c>
      <c r="C10" s="21" t="s">
        <v>206</v>
      </c>
      <c r="D10" s="22">
        <v>669.0</v>
      </c>
      <c r="E10" s="22">
        <v>17820.0</v>
      </c>
      <c r="F10" s="29">
        <v>55.75</v>
      </c>
      <c r="G10" s="29">
        <v>49.5</v>
      </c>
      <c r="H10" s="32">
        <v>52.96</v>
      </c>
      <c r="I10" s="32">
        <v>47.03</v>
      </c>
      <c r="J10" s="35">
        <v>51.29</v>
      </c>
      <c r="K10" s="35">
        <v>45.54</v>
      </c>
      <c r="L10" s="23">
        <v>12</v>
      </c>
      <c r="M10" s="23">
        <v>30</v>
      </c>
      <c r="N10" s="21">
        <v>926</v>
      </c>
      <c r="O10" s="23" t="s">
        <v>47</v>
      </c>
      <c r="P10" s="21">
        <v>39</v>
      </c>
      <c r="Q10" s="26"/>
      <c r="R10" s="21">
        <v>1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207</v>
      </c>
      <c r="C11" s="21" t="s">
        <v>208</v>
      </c>
      <c r="D11" s="22">
        <v>669.0</v>
      </c>
      <c r="E11" s="22">
        <v>17820.0</v>
      </c>
      <c r="F11" s="29">
        <v>55.75</v>
      </c>
      <c r="G11" s="29">
        <v>49.5</v>
      </c>
      <c r="H11" s="32">
        <v>52.96</v>
      </c>
      <c r="I11" s="32">
        <v>47.03</v>
      </c>
      <c r="J11" s="35">
        <v>51.29</v>
      </c>
      <c r="K11" s="35">
        <v>45.54</v>
      </c>
      <c r="L11" s="23">
        <v>12</v>
      </c>
      <c r="M11" s="23">
        <v>30</v>
      </c>
      <c r="N11" s="21"/>
      <c r="O11" s="23" t="s">
        <v>47</v>
      </c>
      <c r="P11" s="21">
        <v>47</v>
      </c>
      <c r="Q11" s="26"/>
      <c r="R11" s="21">
        <v>1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209</v>
      </c>
      <c r="C12" s="21" t="s">
        <v>210</v>
      </c>
      <c r="D12" s="22">
        <v>591.0</v>
      </c>
      <c r="E12" s="22">
        <v>15840.0</v>
      </c>
      <c r="F12" s="29">
        <v>49.25</v>
      </c>
      <c r="G12" s="29">
        <v>44.0</v>
      </c>
      <c r="H12" s="32">
        <v>46.79</v>
      </c>
      <c r="I12" s="32">
        <v>41.8</v>
      </c>
      <c r="J12" s="35">
        <v>45.31</v>
      </c>
      <c r="K12" s="35">
        <v>40.48</v>
      </c>
      <c r="L12" s="23">
        <v>12</v>
      </c>
      <c r="M12" s="23">
        <v>30</v>
      </c>
      <c r="N12" s="21">
        <v>890</v>
      </c>
      <c r="O12" s="23" t="s">
        <v>47</v>
      </c>
      <c r="P12" s="21">
        <v>2</v>
      </c>
      <c r="Q12" s="26"/>
      <c r="R12" s="21">
        <v>0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211</v>
      </c>
      <c r="C13" s="21" t="s">
        <v>212</v>
      </c>
      <c r="D13" s="22">
        <v>591.0</v>
      </c>
      <c r="E13" s="22">
        <v>15840.0</v>
      </c>
      <c r="F13" s="29">
        <v>49.25</v>
      </c>
      <c r="G13" s="29">
        <v>44.0</v>
      </c>
      <c r="H13" s="32">
        <v>46.79</v>
      </c>
      <c r="I13" s="32">
        <v>41.8</v>
      </c>
      <c r="J13" s="35">
        <v>45.31</v>
      </c>
      <c r="K13" s="35">
        <v>40.48</v>
      </c>
      <c r="L13" s="23">
        <v>12</v>
      </c>
      <c r="M13" s="23">
        <v>30</v>
      </c>
      <c r="N13" s="21">
        <v>876</v>
      </c>
      <c r="O13" s="23" t="s">
        <v>47</v>
      </c>
      <c r="P13" s="21">
        <v>42</v>
      </c>
      <c r="Q13" s="26"/>
      <c r="R13" s="21">
        <v>1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213</v>
      </c>
      <c r="C14" s="21" t="s">
        <v>214</v>
      </c>
      <c r="D14" s="22">
        <v>591.0</v>
      </c>
      <c r="E14" s="22">
        <v>15840.0</v>
      </c>
      <c r="F14" s="29">
        <v>49.25</v>
      </c>
      <c r="G14" s="29">
        <v>44.0</v>
      </c>
      <c r="H14" s="32">
        <v>46.79</v>
      </c>
      <c r="I14" s="32">
        <v>41.8</v>
      </c>
      <c r="J14" s="35">
        <v>45.31</v>
      </c>
      <c r="K14" s="35">
        <v>40.48</v>
      </c>
      <c r="L14" s="23">
        <v>12</v>
      </c>
      <c r="M14" s="23">
        <v>30</v>
      </c>
      <c r="N14" s="21">
        <v>858</v>
      </c>
      <c r="O14" s="23" t="s">
        <v>47</v>
      </c>
      <c r="P14" s="21">
        <v>38</v>
      </c>
      <c r="Q14" s="26"/>
      <c r="R14" s="21">
        <v>1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215</v>
      </c>
      <c r="C15" s="21" t="s">
        <v>216</v>
      </c>
      <c r="D15" s="22">
        <v>168.0</v>
      </c>
      <c r="E15" s="22"/>
      <c r="F15" s="29">
        <v>168.0</v>
      </c>
      <c r="G15" s="29"/>
      <c r="H15" s="32">
        <v>159.6</v>
      </c>
      <c r="I15" s="32"/>
      <c r="J15" s="35">
        <v>154.56</v>
      </c>
      <c r="K15" s="35"/>
      <c r="L15" s="23">
        <v>1</v>
      </c>
      <c r="M15" s="23">
        <v>144</v>
      </c>
      <c r="N15" s="21">
        <v>172</v>
      </c>
      <c r="O15" s="23"/>
      <c r="P15" s="21">
        <v>129</v>
      </c>
      <c r="Q15" s="26"/>
      <c r="R15" s="21"/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217</v>
      </c>
      <c r="C16" s="21" t="s">
        <v>218</v>
      </c>
      <c r="D16" s="22">
        <v>630.0</v>
      </c>
      <c r="E16" s="22"/>
      <c r="F16" s="29">
        <v>52.5</v>
      </c>
      <c r="G16" s="29"/>
      <c r="H16" s="32">
        <v>49.88</v>
      </c>
      <c r="I16" s="32"/>
      <c r="J16" s="35">
        <v>48.3</v>
      </c>
      <c r="K16" s="35"/>
      <c r="L16" s="23">
        <v>12</v>
      </c>
      <c r="M16" s="23">
        <v>60</v>
      </c>
      <c r="N16" s="21">
        <v>317</v>
      </c>
      <c r="O16" s="23"/>
      <c r="P16" s="21">
        <v>21</v>
      </c>
      <c r="Q16" s="26"/>
      <c r="R16" s="21"/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219</v>
      </c>
      <c r="C17" s="21" t="s">
        <v>216</v>
      </c>
      <c r="D17" s="22">
        <v>105.0</v>
      </c>
      <c r="E17" s="22"/>
      <c r="F17" s="29">
        <v>105.0</v>
      </c>
      <c r="G17" s="29"/>
      <c r="H17" s="32">
        <v>99.75</v>
      </c>
      <c r="I17" s="32"/>
      <c r="J17" s="35">
        <v>96.6</v>
      </c>
      <c r="K17" s="35"/>
      <c r="L17" s="23">
        <v>1</v>
      </c>
      <c r="M17" s="23">
        <v>192</v>
      </c>
      <c r="N17" s="21">
        <v>108</v>
      </c>
      <c r="O17" s="23"/>
      <c r="P17" s="21">
        <v>174</v>
      </c>
      <c r="Q17" s="26"/>
      <c r="R17" s="21"/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220</v>
      </c>
      <c r="C18" s="21" t="s">
        <v>216</v>
      </c>
      <c r="D18" s="22">
        <v>63.0</v>
      </c>
      <c r="E18" s="22"/>
      <c r="F18" s="29">
        <v>63.0</v>
      </c>
      <c r="G18" s="29"/>
      <c r="H18" s="32">
        <v>59.85</v>
      </c>
      <c r="I18" s="32"/>
      <c r="J18" s="35">
        <v>57.96</v>
      </c>
      <c r="K18" s="35"/>
      <c r="L18" s="23">
        <v>1</v>
      </c>
      <c r="M18" s="23">
        <v>240</v>
      </c>
      <c r="N18" s="21">
        <v>86</v>
      </c>
      <c r="O18" s="23"/>
      <c r="P18" s="21">
        <v>214</v>
      </c>
      <c r="Q18" s="26"/>
      <c r="R18" s="21"/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221</v>
      </c>
      <c r="C19" s="21" t="s">
        <v>222</v>
      </c>
      <c r="D19" s="22">
        <v>504.0</v>
      </c>
      <c r="E19" s="22"/>
      <c r="F19" s="29">
        <v>504.0</v>
      </c>
      <c r="G19" s="29"/>
      <c r="H19" s="32">
        <v>478.8</v>
      </c>
      <c r="I19" s="32"/>
      <c r="J19" s="35">
        <v>463.68</v>
      </c>
      <c r="K19" s="35"/>
      <c r="L19" s="23">
        <v>1</v>
      </c>
      <c r="M19" s="23">
        <v>60</v>
      </c>
      <c r="N19" s="21">
        <v>457</v>
      </c>
      <c r="O19" s="23"/>
      <c r="P19" s="21">
        <v>44</v>
      </c>
      <c r="Q19" s="26"/>
      <c r="R19" s="21"/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223</v>
      </c>
      <c r="C20" s="21" t="s">
        <v>216</v>
      </c>
      <c r="D20" s="22">
        <v>126.0</v>
      </c>
      <c r="E20" s="22"/>
      <c r="F20" s="29">
        <v>126.0</v>
      </c>
      <c r="G20" s="29"/>
      <c r="H20" s="32">
        <v>119.7</v>
      </c>
      <c r="I20" s="32"/>
      <c r="J20" s="35">
        <v>115.92</v>
      </c>
      <c r="K20" s="35"/>
      <c r="L20" s="23">
        <v>1</v>
      </c>
      <c r="M20" s="23">
        <v>192</v>
      </c>
      <c r="N20" s="21">
        <v>124</v>
      </c>
      <c r="O20" s="23"/>
      <c r="P20" s="21">
        <v>180</v>
      </c>
      <c r="Q20" s="26"/>
      <c r="R20" s="21"/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224</v>
      </c>
      <c r="C21" s="21" t="s">
        <v>225</v>
      </c>
      <c r="D21" s="22">
        <v>168.0</v>
      </c>
      <c r="E21" s="22"/>
      <c r="F21" s="29">
        <v>168.0</v>
      </c>
      <c r="G21" s="29"/>
      <c r="H21" s="32">
        <v>159.6</v>
      </c>
      <c r="I21" s="32"/>
      <c r="J21" s="35">
        <v>154.56</v>
      </c>
      <c r="K21" s="35"/>
      <c r="L21" s="23">
        <v>1</v>
      </c>
      <c r="M21" s="23">
        <v>192</v>
      </c>
      <c r="N21" s="21">
        <v>121</v>
      </c>
      <c r="O21" s="23"/>
      <c r="P21" s="21">
        <v>164</v>
      </c>
      <c r="Q21" s="26"/>
      <c r="R21" s="21"/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226</v>
      </c>
      <c r="C22" s="21" t="s">
        <v>227</v>
      </c>
      <c r="D22" s="22">
        <v>126.0</v>
      </c>
      <c r="E22" s="22"/>
      <c r="F22" s="29">
        <v>126.0</v>
      </c>
      <c r="G22" s="29"/>
      <c r="H22" s="32">
        <v>119.7</v>
      </c>
      <c r="I22" s="32"/>
      <c r="J22" s="35">
        <v>115.92</v>
      </c>
      <c r="K22" s="35"/>
      <c r="L22" s="23">
        <v>1</v>
      </c>
      <c r="M22" s="23">
        <v>192</v>
      </c>
      <c r="N22" s="21">
        <v>134</v>
      </c>
      <c r="O22" s="23"/>
      <c r="P22" s="21">
        <v>138</v>
      </c>
      <c r="Q22" s="26"/>
      <c r="R22" s="21"/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228</v>
      </c>
      <c r="C23" s="21" t="s">
        <v>216</v>
      </c>
      <c r="D23" s="22">
        <v>294.0</v>
      </c>
      <c r="E23" s="22"/>
      <c r="F23" s="29">
        <v>294.0</v>
      </c>
      <c r="G23" s="29"/>
      <c r="H23" s="32">
        <v>279.3</v>
      </c>
      <c r="I23" s="32"/>
      <c r="J23" s="35">
        <v>270.48</v>
      </c>
      <c r="K23" s="35"/>
      <c r="L23" s="23">
        <v>1</v>
      </c>
      <c r="M23" s="23">
        <v>120</v>
      </c>
      <c r="N23" s="21">
        <v>217</v>
      </c>
      <c r="O23" s="23"/>
      <c r="P23" s="21">
        <v>103</v>
      </c>
      <c r="Q23" s="26"/>
      <c r="R23" s="21"/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229</v>
      </c>
      <c r="C24" s="21" t="s">
        <v>222</v>
      </c>
      <c r="D24" s="22">
        <v>294.0</v>
      </c>
      <c r="E24" s="22"/>
      <c r="F24" s="29">
        <v>294.0</v>
      </c>
      <c r="G24" s="29"/>
      <c r="H24" s="32">
        <v>279.3</v>
      </c>
      <c r="I24" s="32"/>
      <c r="J24" s="35">
        <v>270.48</v>
      </c>
      <c r="K24" s="35"/>
      <c r="L24" s="23">
        <v>1</v>
      </c>
      <c r="M24" s="23">
        <v>120</v>
      </c>
      <c r="N24" s="21">
        <v>216</v>
      </c>
      <c r="O24" s="23"/>
      <c r="P24" s="21">
        <v>92</v>
      </c>
      <c r="Q24" s="26"/>
      <c r="R24" s="21"/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230</v>
      </c>
      <c r="C25" s="21" t="s">
        <v>222</v>
      </c>
      <c r="D25" s="22">
        <v>294.0</v>
      </c>
      <c r="E25" s="22"/>
      <c r="F25" s="29">
        <v>294.0</v>
      </c>
      <c r="G25" s="29"/>
      <c r="H25" s="32">
        <v>279.3</v>
      </c>
      <c r="I25" s="32"/>
      <c r="J25" s="35">
        <v>270.48</v>
      </c>
      <c r="K25" s="35"/>
      <c r="L25" s="23">
        <v>1</v>
      </c>
      <c r="M25" s="23">
        <v>120</v>
      </c>
      <c r="N25" s="21">
        <v>211</v>
      </c>
      <c r="O25" s="23"/>
      <c r="P25" s="21">
        <v>95</v>
      </c>
      <c r="Q25" s="26"/>
      <c r="R25" s="21"/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231</v>
      </c>
      <c r="C26" s="21" t="s">
        <v>232</v>
      </c>
      <c r="D26" s="22">
        <v>336.0</v>
      </c>
      <c r="E26" s="22"/>
      <c r="F26" s="29">
        <v>336.0</v>
      </c>
      <c r="G26" s="29"/>
      <c r="H26" s="32">
        <v>319.2</v>
      </c>
      <c r="I26" s="32"/>
      <c r="J26" s="35">
        <v>309.12</v>
      </c>
      <c r="K26" s="35"/>
      <c r="L26" s="23">
        <v>1</v>
      </c>
      <c r="M26" s="23">
        <v>120</v>
      </c>
      <c r="N26" s="21">
        <v>169</v>
      </c>
      <c r="O26" s="23"/>
      <c r="P26" s="21">
        <v>99</v>
      </c>
      <c r="Q26" s="26"/>
      <c r="R26" s="21"/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233</v>
      </c>
      <c r="C27" s="21" t="s">
        <v>234</v>
      </c>
      <c r="D27" s="22">
        <v>735.0</v>
      </c>
      <c r="E27" s="22"/>
      <c r="F27" s="29">
        <v>61.25</v>
      </c>
      <c r="G27" s="29"/>
      <c r="H27" s="32">
        <v>58.19</v>
      </c>
      <c r="I27" s="32"/>
      <c r="J27" s="35">
        <v>56.35</v>
      </c>
      <c r="K27" s="35"/>
      <c r="L27" s="23">
        <v>12</v>
      </c>
      <c r="M27" s="23">
        <v>50</v>
      </c>
      <c r="N27" s="21">
        <v>396</v>
      </c>
      <c r="O27" s="23"/>
      <c r="P27" s="21">
        <v>13</v>
      </c>
      <c r="Q27" s="26"/>
      <c r="R27" s="21"/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235</v>
      </c>
      <c r="C28" s="21" t="s">
        <v>216</v>
      </c>
      <c r="D28" s="22">
        <v>84.0</v>
      </c>
      <c r="E28" s="22"/>
      <c r="F28" s="29">
        <v>84.0</v>
      </c>
      <c r="G28" s="29"/>
      <c r="H28" s="32">
        <v>79.8</v>
      </c>
      <c r="I28" s="32"/>
      <c r="J28" s="35">
        <v>77.28</v>
      </c>
      <c r="K28" s="35"/>
      <c r="L28" s="23">
        <v>1</v>
      </c>
      <c r="M28" s="23">
        <v>240</v>
      </c>
      <c r="N28" s="21">
        <v>89</v>
      </c>
      <c r="O28" s="23"/>
      <c r="P28" s="21">
        <v>226</v>
      </c>
      <c r="Q28" s="26"/>
      <c r="R28" s="21"/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236</v>
      </c>
      <c r="C29" s="21" t="s">
        <v>218</v>
      </c>
      <c r="D29" s="22">
        <v>693.0</v>
      </c>
      <c r="E29" s="22"/>
      <c r="F29" s="29">
        <v>57.75</v>
      </c>
      <c r="G29" s="29"/>
      <c r="H29" s="32">
        <v>54.86</v>
      </c>
      <c r="I29" s="32"/>
      <c r="J29" s="35">
        <v>53.13</v>
      </c>
      <c r="K29" s="35"/>
      <c r="L29" s="23">
        <v>12</v>
      </c>
      <c r="M29" s="23">
        <v>60</v>
      </c>
      <c r="N29" s="21">
        <v>293</v>
      </c>
      <c r="O29" s="23"/>
      <c r="P29" s="21">
        <v>39</v>
      </c>
      <c r="Q29" s="26"/>
      <c r="R29" s="21"/>
      <c r="S29" s="26"/>
      <c r="T29" s="21">
        <f>Q29*L29+S29*M29*L29</f>
        <v>0</v>
      </c>
      <c r="U29" s="22">
        <f>Q29*D29+S29*E29</f>
        <v>0</v>
      </c>
      <c r="V29" s="37"/>
    </row>
    <row r="30" spans="1:22" customHeight="1" ht="75.5">
      <c r="A30" s="21"/>
      <c r="B30" s="21" t="s">
        <v>237</v>
      </c>
      <c r="C30" s="21" t="s">
        <v>238</v>
      </c>
      <c r="D30" s="22">
        <v>294.0</v>
      </c>
      <c r="E30" s="22"/>
      <c r="F30" s="29">
        <v>294.0</v>
      </c>
      <c r="G30" s="29"/>
      <c r="H30" s="32">
        <v>279.3</v>
      </c>
      <c r="I30" s="32"/>
      <c r="J30" s="35">
        <v>270.48</v>
      </c>
      <c r="K30" s="35"/>
      <c r="L30" s="23">
        <v>1</v>
      </c>
      <c r="M30" s="23">
        <v>120</v>
      </c>
      <c r="N30" s="21">
        <v>220</v>
      </c>
      <c r="O30" s="23"/>
      <c r="P30" s="21">
        <v>100</v>
      </c>
      <c r="Q30" s="26"/>
      <c r="R30" s="21"/>
      <c r="S30" s="26"/>
      <c r="T30" s="21">
        <f>Q30*L30+S30*M30*L30</f>
        <v>0</v>
      </c>
      <c r="U30" s="22">
        <f>Q30*D30+S30*E30</f>
        <v>0</v>
      </c>
      <c r="V30" s="37"/>
    </row>
    <row r="31" spans="1:22" customHeight="1" ht="75.5">
      <c r="A31" s="21"/>
      <c r="B31" s="21" t="s">
        <v>239</v>
      </c>
      <c r="C31" s="21" t="s">
        <v>218</v>
      </c>
      <c r="D31" s="22">
        <v>630.0</v>
      </c>
      <c r="E31" s="22"/>
      <c r="F31" s="29">
        <v>52.5</v>
      </c>
      <c r="G31" s="29"/>
      <c r="H31" s="32">
        <v>49.88</v>
      </c>
      <c r="I31" s="32"/>
      <c r="J31" s="35">
        <v>48.3</v>
      </c>
      <c r="K31" s="35"/>
      <c r="L31" s="23">
        <v>12</v>
      </c>
      <c r="M31" s="23">
        <v>60</v>
      </c>
      <c r="N31" s="21">
        <v>286</v>
      </c>
      <c r="O31" s="23"/>
      <c r="P31" s="21">
        <v>47</v>
      </c>
      <c r="Q31" s="26"/>
      <c r="R31" s="21"/>
      <c r="S31" s="26"/>
      <c r="T31" s="21">
        <f>Q31*L31+S31*M31*L31</f>
        <v>0</v>
      </c>
      <c r="U31" s="22">
        <f>Q31*D31+S31*E31</f>
        <v>0</v>
      </c>
      <c r="V31" s="37"/>
    </row>
    <row r="32" spans="1:22" customHeight="1" ht="75.5">
      <c r="A32" s="21"/>
      <c r="B32" s="21" t="s">
        <v>240</v>
      </c>
      <c r="C32" s="21" t="s">
        <v>241</v>
      </c>
      <c r="D32" s="22">
        <v>1533.0</v>
      </c>
      <c r="E32" s="22"/>
      <c r="F32" s="29">
        <v>127.75</v>
      </c>
      <c r="G32" s="29"/>
      <c r="H32" s="32">
        <v>121.36</v>
      </c>
      <c r="I32" s="32"/>
      <c r="J32" s="35">
        <v>117.53</v>
      </c>
      <c r="K32" s="35"/>
      <c r="L32" s="23">
        <v>12</v>
      </c>
      <c r="M32" s="23">
        <v>40</v>
      </c>
      <c r="N32" s="21">
        <v>689</v>
      </c>
      <c r="O32" s="23"/>
      <c r="P32" s="21">
        <v>11</v>
      </c>
      <c r="Q32" s="26"/>
      <c r="R32" s="21"/>
      <c r="S32" s="26"/>
      <c r="T32" s="21">
        <f>Q32*L32+S32*M32*L32</f>
        <v>0</v>
      </c>
      <c r="U32" s="22">
        <f>Q32*D32+S32*E32</f>
        <v>0</v>
      </c>
      <c r="V32" s="37"/>
    </row>
    <row r="33" spans="1:22" customHeight="1" ht="75.5">
      <c r="A33" s="21"/>
      <c r="B33" s="21" t="s">
        <v>242</v>
      </c>
      <c r="C33" s="21" t="s">
        <v>218</v>
      </c>
      <c r="D33" s="22">
        <v>693.0</v>
      </c>
      <c r="E33" s="22"/>
      <c r="F33" s="29">
        <v>57.75</v>
      </c>
      <c r="G33" s="29"/>
      <c r="H33" s="32">
        <v>54.86</v>
      </c>
      <c r="I33" s="32"/>
      <c r="J33" s="35">
        <v>53.13</v>
      </c>
      <c r="K33" s="35"/>
      <c r="L33" s="23">
        <v>12</v>
      </c>
      <c r="M33" s="23">
        <v>60</v>
      </c>
      <c r="N33" s="21">
        <v>296</v>
      </c>
      <c r="O33" s="23"/>
      <c r="P33" s="21">
        <v>26</v>
      </c>
      <c r="Q33" s="26"/>
      <c r="R33" s="21"/>
      <c r="S33" s="26"/>
      <c r="T33" s="21">
        <f>Q33*L33+S33*M33*L33</f>
        <v>0</v>
      </c>
      <c r="U33" s="22">
        <f>Q33*D33+S33*E33</f>
        <v>0</v>
      </c>
      <c r="V33" s="37"/>
    </row>
    <row r="34" spans="1:22" customHeight="1" ht="75.5">
      <c r="A34" s="21"/>
      <c r="B34" s="21" t="s">
        <v>243</v>
      </c>
      <c r="C34" s="21" t="s">
        <v>244</v>
      </c>
      <c r="D34" s="22">
        <v>567.0</v>
      </c>
      <c r="E34" s="22"/>
      <c r="F34" s="29">
        <v>47.25</v>
      </c>
      <c r="G34" s="29"/>
      <c r="H34" s="32">
        <v>44.89</v>
      </c>
      <c r="I34" s="32"/>
      <c r="J34" s="35">
        <v>43.47</v>
      </c>
      <c r="K34" s="35"/>
      <c r="L34" s="23">
        <v>12</v>
      </c>
      <c r="M34" s="23">
        <v>75</v>
      </c>
      <c r="N34" s="21">
        <v>424</v>
      </c>
      <c r="O34" s="23"/>
      <c r="P34" s="21">
        <v>25</v>
      </c>
      <c r="Q34" s="26"/>
      <c r="R34" s="21"/>
      <c r="S34" s="26"/>
      <c r="T34" s="21">
        <f>Q34*L34+S34*M34*L34</f>
        <v>0</v>
      </c>
      <c r="U34" s="22">
        <f>Q34*D34+S34*E34</f>
        <v>0</v>
      </c>
      <c r="V34" s="37"/>
    </row>
    <row r="35" spans="1:22" customHeight="1" ht="75.5">
      <c r="A35" s="21"/>
      <c r="B35" s="21" t="s">
        <v>245</v>
      </c>
      <c r="C35" s="21" t="s">
        <v>246</v>
      </c>
      <c r="D35" s="22">
        <v>1323.0</v>
      </c>
      <c r="E35" s="22"/>
      <c r="F35" s="29">
        <v>27.56</v>
      </c>
      <c r="G35" s="29"/>
      <c r="H35" s="32">
        <v>26.18</v>
      </c>
      <c r="I35" s="32"/>
      <c r="J35" s="35">
        <v>25.36</v>
      </c>
      <c r="K35" s="35"/>
      <c r="L35" s="23">
        <v>48</v>
      </c>
      <c r="M35" s="23">
        <v>36</v>
      </c>
      <c r="N35" s="21">
        <v>604</v>
      </c>
      <c r="O35" s="23"/>
      <c r="P35" s="21">
        <v>18</v>
      </c>
      <c r="Q35" s="26"/>
      <c r="R35" s="21"/>
      <c r="S35" s="26"/>
      <c r="T35" s="21">
        <f>Q35*L35+S35*M35*L35</f>
        <v>0</v>
      </c>
      <c r="U35" s="22">
        <f>Q35*D35+S35*E35</f>
        <v>0</v>
      </c>
      <c r="V35" s="37"/>
    </row>
    <row r="36" spans="1:22" customHeight="1" ht="75.5">
      <c r="A36" s="21"/>
      <c r="B36" s="21" t="s">
        <v>247</v>
      </c>
      <c r="C36" s="21" t="s">
        <v>248</v>
      </c>
      <c r="D36" s="22">
        <v>2058.0</v>
      </c>
      <c r="E36" s="22"/>
      <c r="F36" s="29">
        <v>57.17</v>
      </c>
      <c r="G36" s="29"/>
      <c r="H36" s="32">
        <v>54.31</v>
      </c>
      <c r="I36" s="32"/>
      <c r="J36" s="35">
        <v>52.6</v>
      </c>
      <c r="K36" s="35"/>
      <c r="L36" s="23">
        <v>36</v>
      </c>
      <c r="M36" s="23">
        <v>36</v>
      </c>
      <c r="N36" s="21">
        <v>770</v>
      </c>
      <c r="O36" s="23"/>
      <c r="P36" s="21">
        <v>19</v>
      </c>
      <c r="Q36" s="26"/>
      <c r="R36" s="21"/>
      <c r="S36" s="26"/>
      <c r="T36" s="21">
        <f>Q36*L36+S36*M36*L36</f>
        <v>0</v>
      </c>
      <c r="U36" s="22">
        <f>Q36*D36+S36*E36</f>
        <v>0</v>
      </c>
      <c r="V36" s="37"/>
    </row>
    <row r="37" spans="1:22" customHeight="1" ht="75.5">
      <c r="A37" s="21"/>
      <c r="B37" s="21" t="s">
        <v>249</v>
      </c>
      <c r="C37" s="21" t="s">
        <v>250</v>
      </c>
      <c r="D37" s="22">
        <v>3843.0</v>
      </c>
      <c r="E37" s="22"/>
      <c r="F37" s="29">
        <v>96.08</v>
      </c>
      <c r="G37" s="29"/>
      <c r="H37" s="32">
        <v>91.28</v>
      </c>
      <c r="I37" s="32"/>
      <c r="J37" s="35">
        <v>88.39</v>
      </c>
      <c r="K37" s="35"/>
      <c r="L37" s="23">
        <v>40</v>
      </c>
      <c r="M37" s="23">
        <v>30</v>
      </c>
      <c r="N37" s="21">
        <v>1091</v>
      </c>
      <c r="O37" s="23"/>
      <c r="P37" s="21">
        <v>17</v>
      </c>
      <c r="Q37" s="26"/>
      <c r="R37" s="21"/>
      <c r="S37" s="26"/>
      <c r="T37" s="21">
        <f>Q37*L37+S37*M37*L37</f>
        <v>0</v>
      </c>
      <c r="U37" s="22">
        <f>Q37*D37+S37*E37</f>
        <v>0</v>
      </c>
      <c r="V37" s="37"/>
    </row>
    <row r="38" spans="1:22" customHeight="1" ht="75.5">
      <c r="A38" s="21"/>
      <c r="B38" s="21" t="s">
        <v>251</v>
      </c>
      <c r="C38" s="21" t="s">
        <v>252</v>
      </c>
      <c r="D38" s="22">
        <v>252.0</v>
      </c>
      <c r="E38" s="22"/>
      <c r="F38" s="29">
        <v>21.0</v>
      </c>
      <c r="G38" s="29"/>
      <c r="H38" s="32">
        <v>19.95</v>
      </c>
      <c r="I38" s="32"/>
      <c r="J38" s="35">
        <v>19.32</v>
      </c>
      <c r="K38" s="35"/>
      <c r="L38" s="23">
        <v>12</v>
      </c>
      <c r="M38" s="23">
        <v>144</v>
      </c>
      <c r="N38" s="21">
        <v>1762</v>
      </c>
      <c r="O38" s="23"/>
      <c r="P38" s="21">
        <v>103</v>
      </c>
      <c r="Q38" s="26"/>
      <c r="R38" s="21"/>
      <c r="S38" s="26"/>
      <c r="T38" s="21">
        <f>Q38*L38+S38*M38*L38</f>
        <v>0</v>
      </c>
      <c r="U38" s="22">
        <f>Q38*D38+S38*E38</f>
        <v>0</v>
      </c>
      <c r="V38" s="37"/>
    </row>
    <row r="39" spans="1:22" customHeight="1" ht="75.5">
      <c r="A39" s="21"/>
      <c r="B39" s="21" t="s">
        <v>253</v>
      </c>
      <c r="C39" s="21" t="s">
        <v>254</v>
      </c>
      <c r="D39" s="22">
        <v>315.0</v>
      </c>
      <c r="E39" s="22"/>
      <c r="F39" s="29">
        <v>26.25</v>
      </c>
      <c r="G39" s="29"/>
      <c r="H39" s="32">
        <v>24.94</v>
      </c>
      <c r="I39" s="32"/>
      <c r="J39" s="35">
        <v>24.15</v>
      </c>
      <c r="K39" s="35"/>
      <c r="L39" s="23">
        <v>12</v>
      </c>
      <c r="M39" s="23">
        <v>192</v>
      </c>
      <c r="N39" s="21">
        <v>1493</v>
      </c>
      <c r="O39" s="23"/>
      <c r="P39" s="21">
        <v>174</v>
      </c>
      <c r="Q39" s="26"/>
      <c r="R39" s="21"/>
      <c r="S39" s="26"/>
      <c r="T39" s="21">
        <f>Q39*L39+S39*M39*L39</f>
        <v>0</v>
      </c>
      <c r="U39" s="22">
        <f>Q39*D39+S39*E39</f>
        <v>0</v>
      </c>
      <c r="V39" s="37"/>
    </row>
    <row r="40" spans="1:22" customHeight="1" ht="75.5">
      <c r="A40" s="21"/>
      <c r="B40" s="21" t="s">
        <v>255</v>
      </c>
      <c r="C40" s="21" t="s">
        <v>256</v>
      </c>
      <c r="D40" s="22">
        <v>2310.0</v>
      </c>
      <c r="E40" s="22"/>
      <c r="F40" s="29">
        <v>96.25</v>
      </c>
      <c r="G40" s="29"/>
      <c r="H40" s="32">
        <v>91.44</v>
      </c>
      <c r="I40" s="32"/>
      <c r="J40" s="35">
        <v>88.55</v>
      </c>
      <c r="K40" s="35"/>
      <c r="L40" s="23">
        <v>24</v>
      </c>
      <c r="M40" s="23">
        <v>36</v>
      </c>
      <c r="N40" s="21">
        <v>617</v>
      </c>
      <c r="O40" s="23"/>
      <c r="P40" s="21">
        <v>28</v>
      </c>
      <c r="Q40" s="26"/>
      <c r="R40" s="21"/>
      <c r="S40" s="26"/>
      <c r="T40" s="21">
        <f>Q40*L40+S40*M40*L40</f>
        <v>0</v>
      </c>
      <c r="U40" s="22">
        <f>Q40*D40+S40*E40</f>
        <v>0</v>
      </c>
      <c r="V40" s="37"/>
    </row>
    <row r="41" spans="1:22" customHeight="1" ht="75.5">
      <c r="A41" s="21"/>
      <c r="B41" s="21" t="s">
        <v>257</v>
      </c>
      <c r="C41" s="21" t="s">
        <v>258</v>
      </c>
      <c r="D41" s="22">
        <v>2667.0</v>
      </c>
      <c r="E41" s="22"/>
      <c r="F41" s="29">
        <v>74.08</v>
      </c>
      <c r="G41" s="29"/>
      <c r="H41" s="32">
        <v>70.38</v>
      </c>
      <c r="I41" s="32"/>
      <c r="J41" s="35">
        <v>68.15</v>
      </c>
      <c r="K41" s="35"/>
      <c r="L41" s="23">
        <v>36</v>
      </c>
      <c r="M41" s="23">
        <v>36</v>
      </c>
      <c r="N41" s="21">
        <v>663</v>
      </c>
      <c r="O41" s="23"/>
      <c r="P41" s="21">
        <v>27</v>
      </c>
      <c r="Q41" s="26"/>
      <c r="R41" s="21"/>
      <c r="S41" s="26"/>
      <c r="T41" s="21">
        <f>Q41*L41+S41*M41*L41</f>
        <v>0</v>
      </c>
      <c r="U41" s="22">
        <f>Q41*D41+S41*E41</f>
        <v>0</v>
      </c>
      <c r="V41" s="37"/>
    </row>
    <row r="42" spans="1:22" customHeight="1" ht="75.5">
      <c r="A42" s="21"/>
      <c r="B42" s="21" t="s">
        <v>259</v>
      </c>
      <c r="C42" s="21" t="s">
        <v>260</v>
      </c>
      <c r="D42" s="22">
        <v>2667.0</v>
      </c>
      <c r="E42" s="22"/>
      <c r="F42" s="29">
        <v>74.08</v>
      </c>
      <c r="G42" s="29"/>
      <c r="H42" s="32">
        <v>70.38</v>
      </c>
      <c r="I42" s="32"/>
      <c r="J42" s="35">
        <v>68.15</v>
      </c>
      <c r="K42" s="35"/>
      <c r="L42" s="23">
        <v>36</v>
      </c>
      <c r="M42" s="23">
        <v>36</v>
      </c>
      <c r="N42" s="21">
        <v>779</v>
      </c>
      <c r="O42" s="23"/>
      <c r="P42" s="21">
        <v>28</v>
      </c>
      <c r="Q42" s="26"/>
      <c r="R42" s="21"/>
      <c r="S42" s="26"/>
      <c r="T42" s="21">
        <f>Q42*L42+S42*M42*L42</f>
        <v>0</v>
      </c>
      <c r="U42" s="22">
        <f>Q42*D42+S42*E42</f>
        <v>0</v>
      </c>
      <c r="V42" s="37"/>
    </row>
    <row r="43" spans="1:22" customHeight="1" ht="75.5">
      <c r="A43" s="21"/>
      <c r="B43" s="21" t="s">
        <v>261</v>
      </c>
      <c r="C43" s="21" t="s">
        <v>262</v>
      </c>
      <c r="D43" s="22">
        <v>2310.0</v>
      </c>
      <c r="E43" s="22"/>
      <c r="F43" s="29">
        <v>96.25</v>
      </c>
      <c r="G43" s="29"/>
      <c r="H43" s="32">
        <v>91.44</v>
      </c>
      <c r="I43" s="32"/>
      <c r="J43" s="35">
        <v>88.55</v>
      </c>
      <c r="K43" s="35"/>
      <c r="L43" s="23">
        <v>24</v>
      </c>
      <c r="M43" s="23">
        <v>36</v>
      </c>
      <c r="N43" s="21">
        <v>626</v>
      </c>
      <c r="O43" s="23"/>
      <c r="P43" s="21">
        <v>25</v>
      </c>
      <c r="Q43" s="26"/>
      <c r="R43" s="21"/>
      <c r="S43" s="26"/>
      <c r="T43" s="21">
        <f>Q43*L43+S43*M43*L43</f>
        <v>0</v>
      </c>
      <c r="U43" s="22">
        <f>Q43*D43+S43*E43</f>
        <v>0</v>
      </c>
      <c r="V43" s="37"/>
    </row>
    <row r="44" spans="1:22" customHeight="1" ht="75.5">
      <c r="A44" s="21"/>
      <c r="B44" s="21" t="s">
        <v>263</v>
      </c>
      <c r="C44" s="21" t="s">
        <v>264</v>
      </c>
      <c r="D44" s="22">
        <v>2793.0</v>
      </c>
      <c r="E44" s="22"/>
      <c r="F44" s="29">
        <v>77.58</v>
      </c>
      <c r="G44" s="29"/>
      <c r="H44" s="32">
        <v>73.7</v>
      </c>
      <c r="I44" s="32"/>
      <c r="J44" s="35">
        <v>71.37</v>
      </c>
      <c r="K44" s="35"/>
      <c r="L44" s="23">
        <v>36</v>
      </c>
      <c r="M44" s="23">
        <v>36</v>
      </c>
      <c r="N44" s="21">
        <v>890</v>
      </c>
      <c r="O44" s="23"/>
      <c r="P44" s="21">
        <v>15</v>
      </c>
      <c r="Q44" s="26"/>
      <c r="R44" s="21"/>
      <c r="S44" s="26"/>
      <c r="T44" s="21">
        <f>Q44*L44+S44*M44*L44</f>
        <v>0</v>
      </c>
      <c r="U44" s="22">
        <f>Q44*D44+S44*E44</f>
        <v>0</v>
      </c>
      <c r="V44" s="37"/>
    </row>
    <row r="45" spans="1:22" customHeight="1" ht="75.5">
      <c r="A45" s="21"/>
      <c r="B45" s="21" t="s">
        <v>265</v>
      </c>
      <c r="C45" s="21" t="s">
        <v>266</v>
      </c>
      <c r="D45" s="22">
        <v>2310.0</v>
      </c>
      <c r="E45" s="22"/>
      <c r="F45" s="29">
        <v>96.25</v>
      </c>
      <c r="G45" s="29"/>
      <c r="H45" s="32">
        <v>91.44</v>
      </c>
      <c r="I45" s="32"/>
      <c r="J45" s="35">
        <v>88.55</v>
      </c>
      <c r="K45" s="35"/>
      <c r="L45" s="23">
        <v>24</v>
      </c>
      <c r="M45" s="23">
        <v>36</v>
      </c>
      <c r="N45" s="21">
        <v>566</v>
      </c>
      <c r="O45" s="23"/>
      <c r="P45" s="21">
        <v>21</v>
      </c>
      <c r="Q45" s="26"/>
      <c r="R45" s="21"/>
      <c r="S45" s="26"/>
      <c r="T45" s="21">
        <f>Q45*L45+S45*M45*L45</f>
        <v>0</v>
      </c>
      <c r="U45" s="22">
        <f>Q45*D45+S45*E45</f>
        <v>0</v>
      </c>
      <c r="V45" s="37"/>
    </row>
    <row r="46" spans="1:22" customHeight="1" ht="75.5">
      <c r="A46" s="21"/>
      <c r="B46" s="21" t="s">
        <v>267</v>
      </c>
      <c r="C46" s="21" t="s">
        <v>268</v>
      </c>
      <c r="D46" s="22">
        <v>2667.0</v>
      </c>
      <c r="E46" s="22"/>
      <c r="F46" s="29">
        <v>74.08</v>
      </c>
      <c r="G46" s="29"/>
      <c r="H46" s="32">
        <v>70.38</v>
      </c>
      <c r="I46" s="32"/>
      <c r="J46" s="35">
        <v>68.15</v>
      </c>
      <c r="K46" s="35"/>
      <c r="L46" s="23">
        <v>36</v>
      </c>
      <c r="M46" s="23">
        <v>36</v>
      </c>
      <c r="N46" s="21">
        <v>687</v>
      </c>
      <c r="O46" s="23"/>
      <c r="P46" s="21">
        <v>22</v>
      </c>
      <c r="Q46" s="26"/>
      <c r="R46" s="21"/>
      <c r="S46" s="26"/>
      <c r="T46" s="21">
        <f>Q46*L46+S46*M46*L46</f>
        <v>0</v>
      </c>
      <c r="U46" s="22">
        <f>Q46*D46+S46*E46</f>
        <v>0</v>
      </c>
      <c r="V46" s="37"/>
    </row>
    <row r="47" spans="1:22" customHeight="1" ht="75.5">
      <c r="A47" s="21"/>
      <c r="B47" s="21" t="s">
        <v>269</v>
      </c>
      <c r="C47" s="21" t="s">
        <v>270</v>
      </c>
      <c r="D47" s="22">
        <v>2436.0</v>
      </c>
      <c r="E47" s="22"/>
      <c r="F47" s="29">
        <v>60.9</v>
      </c>
      <c r="G47" s="29"/>
      <c r="H47" s="32">
        <v>57.86</v>
      </c>
      <c r="I47" s="32"/>
      <c r="J47" s="35">
        <v>56.03</v>
      </c>
      <c r="K47" s="35"/>
      <c r="L47" s="23">
        <v>40</v>
      </c>
      <c r="M47" s="23">
        <v>30</v>
      </c>
      <c r="N47" s="21">
        <v>1158</v>
      </c>
      <c r="O47" s="23"/>
      <c r="P47" s="21">
        <v>16</v>
      </c>
      <c r="Q47" s="26"/>
      <c r="R47" s="21"/>
      <c r="S47" s="26"/>
      <c r="T47" s="21">
        <f>Q47*L47+S47*M47*L47</f>
        <v>0</v>
      </c>
      <c r="U47" s="22">
        <f>Q47*D47+S47*E47</f>
        <v>0</v>
      </c>
      <c r="V47" s="37"/>
    </row>
    <row r="48" spans="1:22" customHeight="1" ht="75.5">
      <c r="A48" s="21"/>
      <c r="B48" s="21" t="s">
        <v>271</v>
      </c>
      <c r="C48" s="21" t="s">
        <v>272</v>
      </c>
      <c r="D48" s="22">
        <v>966.0</v>
      </c>
      <c r="E48" s="22"/>
      <c r="F48" s="29">
        <v>48.3</v>
      </c>
      <c r="G48" s="29"/>
      <c r="H48" s="32">
        <v>45.89</v>
      </c>
      <c r="I48" s="32"/>
      <c r="J48" s="35">
        <v>44.44</v>
      </c>
      <c r="K48" s="35"/>
      <c r="L48" s="23">
        <v>20</v>
      </c>
      <c r="M48" s="23">
        <v>75</v>
      </c>
      <c r="N48" s="21">
        <v>432</v>
      </c>
      <c r="O48" s="23"/>
      <c r="P48" s="21">
        <v>52</v>
      </c>
      <c r="Q48" s="26"/>
      <c r="R48" s="21"/>
      <c r="S48" s="26"/>
      <c r="T48" s="21">
        <f>Q48*L48+S48*M48*L48</f>
        <v>0</v>
      </c>
      <c r="U48" s="22">
        <f>Q48*D48+S48*E48</f>
        <v>0</v>
      </c>
      <c r="V48" s="37"/>
    </row>
    <row r="49" spans="1:22" customHeight="1" ht="75.5">
      <c r="A49" s="21"/>
      <c r="B49" s="21" t="s">
        <v>273</v>
      </c>
      <c r="C49" s="21" t="s">
        <v>274</v>
      </c>
      <c r="D49" s="22">
        <v>630.0</v>
      </c>
      <c r="E49" s="22"/>
      <c r="F49" s="29">
        <v>31.5</v>
      </c>
      <c r="G49" s="29"/>
      <c r="H49" s="32">
        <v>29.93</v>
      </c>
      <c r="I49" s="32"/>
      <c r="J49" s="35">
        <v>28.98</v>
      </c>
      <c r="K49" s="35"/>
      <c r="L49" s="23">
        <v>20</v>
      </c>
      <c r="M49" s="23">
        <v>100</v>
      </c>
      <c r="N49" s="21">
        <v>332</v>
      </c>
      <c r="O49" s="23"/>
      <c r="P49" s="21">
        <v>69</v>
      </c>
      <c r="Q49" s="26"/>
      <c r="R49" s="21"/>
      <c r="S49" s="26"/>
      <c r="T49" s="21">
        <f>Q49*L49+S49*M49*L49</f>
        <v>0</v>
      </c>
      <c r="U49" s="22">
        <f>Q49*D49+S49*E49</f>
        <v>0</v>
      </c>
      <c r="V49" s="37"/>
    </row>
    <row r="50" spans="1:22" customHeight="1" ht="75.5">
      <c r="A50" s="21"/>
      <c r="B50" s="21" t="s">
        <v>275</v>
      </c>
      <c r="C50" s="21" t="s">
        <v>276</v>
      </c>
      <c r="D50" s="22">
        <v>294.0</v>
      </c>
      <c r="E50" s="22"/>
      <c r="F50" s="29">
        <v>294.0</v>
      </c>
      <c r="G50" s="29"/>
      <c r="H50" s="32">
        <v>279.3</v>
      </c>
      <c r="I50" s="32"/>
      <c r="J50" s="35">
        <v>270.48</v>
      </c>
      <c r="K50" s="35"/>
      <c r="L50" s="23">
        <v>1</v>
      </c>
      <c r="M50" s="23">
        <v>180</v>
      </c>
      <c r="N50" s="21">
        <v>130</v>
      </c>
      <c r="O50" s="23"/>
      <c r="P50" s="21">
        <v>113</v>
      </c>
      <c r="Q50" s="26"/>
      <c r="R50" s="21"/>
      <c r="S50" s="26"/>
      <c r="T50" s="21">
        <f>Q50*L50+S50*M50*L50</f>
        <v>0</v>
      </c>
      <c r="U50" s="22">
        <f>Q50*D50+S50*E50</f>
        <v>0</v>
      </c>
      <c r="V50" s="37"/>
    </row>
    <row r="51" spans="1:22" customHeight="1" ht="75.5">
      <c r="A51" s="21"/>
      <c r="B51" s="21" t="s">
        <v>277</v>
      </c>
      <c r="C51" s="21" t="s">
        <v>278</v>
      </c>
      <c r="D51" s="22">
        <v>294.0</v>
      </c>
      <c r="E51" s="22"/>
      <c r="F51" s="29">
        <v>294.0</v>
      </c>
      <c r="G51" s="29"/>
      <c r="H51" s="32">
        <v>279.3</v>
      </c>
      <c r="I51" s="32"/>
      <c r="J51" s="35">
        <v>270.48</v>
      </c>
      <c r="K51" s="35"/>
      <c r="L51" s="23">
        <v>1</v>
      </c>
      <c r="M51" s="23">
        <v>180</v>
      </c>
      <c r="N51" s="21"/>
      <c r="O51" s="23"/>
      <c r="P51" s="21">
        <v>80</v>
      </c>
      <c r="Q51" s="26"/>
      <c r="R51" s="21"/>
      <c r="S51" s="26"/>
      <c r="T51" s="21">
        <f>Q51*L51+S51*M51*L51</f>
        <v>0</v>
      </c>
      <c r="U51" s="22">
        <f>Q51*D51+S51*E51</f>
        <v>0</v>
      </c>
      <c r="V51" s="37"/>
    </row>
    <row r="52" spans="1:22" customHeight="1" ht="75.5">
      <c r="A52" s="21"/>
      <c r="B52" s="21" t="s">
        <v>279</v>
      </c>
      <c r="C52" s="21" t="s">
        <v>280</v>
      </c>
      <c r="D52" s="22">
        <v>357.0</v>
      </c>
      <c r="E52" s="22"/>
      <c r="F52" s="29">
        <v>357.0</v>
      </c>
      <c r="G52" s="29"/>
      <c r="H52" s="32">
        <v>339.15</v>
      </c>
      <c r="I52" s="32"/>
      <c r="J52" s="35">
        <v>328.44</v>
      </c>
      <c r="K52" s="35"/>
      <c r="L52" s="23">
        <v>1</v>
      </c>
      <c r="M52" s="23">
        <v>125</v>
      </c>
      <c r="N52" s="21">
        <v>157</v>
      </c>
      <c r="O52" s="23"/>
      <c r="P52" s="21">
        <v>95</v>
      </c>
      <c r="Q52" s="26"/>
      <c r="R52" s="21"/>
      <c r="S52" s="26"/>
      <c r="T52" s="21">
        <f>Q52*L52+S52*M52*L52</f>
        <v>0</v>
      </c>
      <c r="U52" s="22">
        <f>Q52*D52+S52*E52</f>
        <v>0</v>
      </c>
      <c r="V52" s="37"/>
    </row>
    <row r="53" spans="1:22" customHeight="1" ht="75.5">
      <c r="A53" s="21"/>
      <c r="B53" s="21" t="s">
        <v>281</v>
      </c>
      <c r="C53" s="21" t="s">
        <v>282</v>
      </c>
      <c r="D53" s="22">
        <v>588.0</v>
      </c>
      <c r="E53" s="22"/>
      <c r="F53" s="29">
        <v>58.8</v>
      </c>
      <c r="G53" s="29"/>
      <c r="H53" s="32">
        <v>55.86</v>
      </c>
      <c r="I53" s="32"/>
      <c r="J53" s="35">
        <v>54.1</v>
      </c>
      <c r="K53" s="35"/>
      <c r="L53" s="23">
        <v>10</v>
      </c>
      <c r="M53" s="23">
        <v>100</v>
      </c>
      <c r="N53" s="21">
        <v>327</v>
      </c>
      <c r="O53" s="23"/>
      <c r="P53" s="21">
        <v>80</v>
      </c>
      <c r="Q53" s="26"/>
      <c r="R53" s="21"/>
      <c r="S53" s="26"/>
      <c r="T53" s="21">
        <f>Q53*L53+S53*M53*L53</f>
        <v>0</v>
      </c>
      <c r="U53" s="22">
        <f>Q53*D53+S53*E53</f>
        <v>0</v>
      </c>
      <c r="V53" s="37"/>
    </row>
    <row r="54" spans="1:22" customHeight="1" ht="75.5">
      <c r="A54" s="21"/>
      <c r="B54" s="21" t="s">
        <v>283</v>
      </c>
      <c r="C54" s="21" t="s">
        <v>284</v>
      </c>
      <c r="D54" s="22">
        <v>756.0</v>
      </c>
      <c r="E54" s="22"/>
      <c r="F54" s="29">
        <v>756.0</v>
      </c>
      <c r="G54" s="29"/>
      <c r="H54" s="32">
        <v>718.2</v>
      </c>
      <c r="I54" s="32"/>
      <c r="J54" s="35">
        <v>695.52</v>
      </c>
      <c r="K54" s="35"/>
      <c r="L54" s="23">
        <v>1</v>
      </c>
      <c r="M54" s="23">
        <v>25</v>
      </c>
      <c r="N54" s="21">
        <v>368</v>
      </c>
      <c r="O54" s="23"/>
      <c r="P54" s="21">
        <v>13</v>
      </c>
      <c r="Q54" s="26"/>
      <c r="R54" s="21"/>
      <c r="S54" s="26"/>
      <c r="T54" s="21">
        <f>Q54*L54+S54*M54*L54</f>
        <v>0</v>
      </c>
      <c r="U54" s="22">
        <f>Q54*D54+S54*E54</f>
        <v>0</v>
      </c>
      <c r="V54" s="37"/>
    </row>
    <row r="55" spans="1:22" customHeight="1" ht="75.5">
      <c r="A55" s="21"/>
      <c r="B55" s="21" t="s">
        <v>285</v>
      </c>
      <c r="C55" s="21" t="s">
        <v>286</v>
      </c>
      <c r="D55" s="22">
        <v>231.0</v>
      </c>
      <c r="E55" s="22"/>
      <c r="F55" s="29">
        <v>231.0</v>
      </c>
      <c r="G55" s="29"/>
      <c r="H55" s="32">
        <v>219.45</v>
      </c>
      <c r="I55" s="32"/>
      <c r="J55" s="35">
        <v>212.52</v>
      </c>
      <c r="K55" s="35"/>
      <c r="L55" s="23">
        <v>1</v>
      </c>
      <c r="M55" s="23">
        <v>48</v>
      </c>
      <c r="N55" s="21">
        <v>240</v>
      </c>
      <c r="O55" s="23"/>
      <c r="P55" s="21">
        <v>15</v>
      </c>
      <c r="Q55" s="26"/>
      <c r="R55" s="21"/>
      <c r="S55" s="26"/>
      <c r="T55" s="21">
        <f>Q55*L55+S55*M55*L55</f>
        <v>0</v>
      </c>
      <c r="U55" s="22">
        <f>Q55*D55+S55*E55</f>
        <v>0</v>
      </c>
      <c r="V55" s="37"/>
    </row>
    <row r="56" spans="1:22" customHeight="1" ht="75.5">
      <c r="A56" s="21"/>
      <c r="B56" s="21" t="s">
        <v>287</v>
      </c>
      <c r="C56" s="21" t="s">
        <v>288</v>
      </c>
      <c r="D56" s="22">
        <v>1008.0</v>
      </c>
      <c r="E56" s="22"/>
      <c r="F56" s="29">
        <v>1008.0</v>
      </c>
      <c r="G56" s="29"/>
      <c r="H56" s="32">
        <v>957.6</v>
      </c>
      <c r="I56" s="32"/>
      <c r="J56" s="35">
        <v>927.36</v>
      </c>
      <c r="K56" s="35"/>
      <c r="L56" s="23">
        <v>1</v>
      </c>
      <c r="M56" s="23">
        <v>25</v>
      </c>
      <c r="N56" s="21">
        <v>434</v>
      </c>
      <c r="O56" s="23"/>
      <c r="P56" s="21">
        <v>13</v>
      </c>
      <c r="Q56" s="26"/>
      <c r="R56" s="21"/>
      <c r="S56" s="26"/>
      <c r="T56" s="21">
        <f>Q56*L56+S56*M56*L56</f>
        <v>0</v>
      </c>
      <c r="U56" s="22">
        <f>Q56*D56+S56*E56</f>
        <v>0</v>
      </c>
      <c r="V56" s="37"/>
    </row>
    <row r="57" spans="1:22" customHeight="1" ht="75.5">
      <c r="A57" s="21"/>
      <c r="B57" s="21" t="s">
        <v>289</v>
      </c>
      <c r="C57" s="21" t="s">
        <v>290</v>
      </c>
      <c r="D57" s="22">
        <v>294.0</v>
      </c>
      <c r="E57" s="22"/>
      <c r="F57" s="29">
        <v>294.0</v>
      </c>
      <c r="G57" s="29"/>
      <c r="H57" s="32">
        <v>279.3</v>
      </c>
      <c r="I57" s="32"/>
      <c r="J57" s="35">
        <v>270.48</v>
      </c>
      <c r="K57" s="35"/>
      <c r="L57" s="23">
        <v>1</v>
      </c>
      <c r="M57" s="23">
        <v>200</v>
      </c>
      <c r="N57" s="21">
        <v>151</v>
      </c>
      <c r="O57" s="23"/>
      <c r="P57" s="21">
        <v>149</v>
      </c>
      <c r="Q57" s="26"/>
      <c r="R57" s="21"/>
      <c r="S57" s="26"/>
      <c r="T57" s="21">
        <f>Q57*L57+S57*M57*L57</f>
        <v>0</v>
      </c>
      <c r="U57" s="22">
        <f>Q57*D57+S57*E57</f>
        <v>0</v>
      </c>
      <c r="V57" s="37"/>
    </row>
    <row r="58" spans="1:22" customHeight="1" ht="75.5">
      <c r="A58" s="21"/>
      <c r="B58" s="21" t="s">
        <v>291</v>
      </c>
      <c r="C58" s="21" t="s">
        <v>292</v>
      </c>
      <c r="D58" s="22">
        <v>294.0</v>
      </c>
      <c r="E58" s="22"/>
      <c r="F58" s="29">
        <v>294.0</v>
      </c>
      <c r="G58" s="29"/>
      <c r="H58" s="32">
        <v>279.3</v>
      </c>
      <c r="I58" s="32"/>
      <c r="J58" s="35">
        <v>270.48</v>
      </c>
      <c r="K58" s="35"/>
      <c r="L58" s="23">
        <v>1</v>
      </c>
      <c r="M58" s="23">
        <v>200</v>
      </c>
      <c r="N58" s="21">
        <v>151</v>
      </c>
      <c r="O58" s="23"/>
      <c r="P58" s="21">
        <v>150</v>
      </c>
      <c r="Q58" s="26"/>
      <c r="R58" s="21"/>
      <c r="S58" s="26"/>
      <c r="T58" s="21">
        <f>Q58*L58+S58*M58*L58</f>
        <v>0</v>
      </c>
      <c r="U58" s="22">
        <f>Q58*D58+S58*E58</f>
        <v>0</v>
      </c>
      <c r="V58" s="37"/>
    </row>
    <row r="59" spans="1:22" customHeight="1" ht="75.5">
      <c r="A59" s="21"/>
      <c r="B59" s="21" t="s">
        <v>293</v>
      </c>
      <c r="C59" s="21" t="s">
        <v>294</v>
      </c>
      <c r="D59" s="22">
        <v>294.0</v>
      </c>
      <c r="E59" s="22"/>
      <c r="F59" s="29">
        <v>294.0</v>
      </c>
      <c r="G59" s="29"/>
      <c r="H59" s="32">
        <v>279.3</v>
      </c>
      <c r="I59" s="32"/>
      <c r="J59" s="35">
        <v>270.48</v>
      </c>
      <c r="K59" s="35"/>
      <c r="L59" s="23">
        <v>1</v>
      </c>
      <c r="M59" s="23">
        <v>200</v>
      </c>
      <c r="N59" s="21">
        <v>151</v>
      </c>
      <c r="O59" s="23"/>
      <c r="P59" s="21">
        <v>155</v>
      </c>
      <c r="Q59" s="26"/>
      <c r="R59" s="21"/>
      <c r="S59" s="26"/>
      <c r="T59" s="21">
        <f>Q59*L59+S59*M59*L59</f>
        <v>0</v>
      </c>
      <c r="U59" s="22">
        <f>Q59*D59+S59*E59</f>
        <v>0</v>
      </c>
      <c r="V59" s="37"/>
    </row>
    <row r="60" spans="1:22" customHeight="1" ht="75.5">
      <c r="A60" s="21"/>
      <c r="B60" s="21" t="s">
        <v>295</v>
      </c>
      <c r="C60" s="21" t="s">
        <v>296</v>
      </c>
      <c r="D60" s="22">
        <v>294.0</v>
      </c>
      <c r="E60" s="22"/>
      <c r="F60" s="29">
        <v>294.0</v>
      </c>
      <c r="G60" s="29"/>
      <c r="H60" s="32">
        <v>279.3</v>
      </c>
      <c r="I60" s="32"/>
      <c r="J60" s="35">
        <v>270.48</v>
      </c>
      <c r="K60" s="35"/>
      <c r="L60" s="23">
        <v>1</v>
      </c>
      <c r="M60" s="23">
        <v>200</v>
      </c>
      <c r="N60" s="21">
        <v>151</v>
      </c>
      <c r="O60" s="23"/>
      <c r="P60" s="21">
        <v>151</v>
      </c>
      <c r="Q60" s="26"/>
      <c r="R60" s="21"/>
      <c r="S60" s="26"/>
      <c r="T60" s="21">
        <f>Q60*L60+S60*M60*L60</f>
        <v>0</v>
      </c>
      <c r="U60" s="22">
        <f>Q60*D60+S60*E60</f>
        <v>0</v>
      </c>
      <c r="V60" s="37"/>
    </row>
    <row r="61" spans="1:22" customHeight="1" ht="75.5">
      <c r="A61" s="21"/>
      <c r="B61" s="21" t="s">
        <v>297</v>
      </c>
      <c r="C61" s="21" t="s">
        <v>298</v>
      </c>
      <c r="D61" s="22">
        <v>294.0</v>
      </c>
      <c r="E61" s="22"/>
      <c r="F61" s="29">
        <v>294.0</v>
      </c>
      <c r="G61" s="29"/>
      <c r="H61" s="32">
        <v>279.3</v>
      </c>
      <c r="I61" s="32"/>
      <c r="J61" s="35">
        <v>270.48</v>
      </c>
      <c r="K61" s="35"/>
      <c r="L61" s="23">
        <v>1</v>
      </c>
      <c r="M61" s="23">
        <v>200</v>
      </c>
      <c r="N61" s="21">
        <v>151</v>
      </c>
      <c r="O61" s="23"/>
      <c r="P61" s="21">
        <v>139</v>
      </c>
      <c r="Q61" s="26"/>
      <c r="R61" s="21"/>
      <c r="S61" s="26"/>
      <c r="T61" s="21">
        <f>Q61*L61+S61*M61*L61</f>
        <v>0</v>
      </c>
      <c r="U61" s="22">
        <f>Q61*D61+S61*E61</f>
        <v>0</v>
      </c>
      <c r="V61" s="37"/>
    </row>
    <row r="62" spans="1:22" customHeight="1" ht="75.5">
      <c r="A62" s="21"/>
      <c r="B62" s="21" t="s">
        <v>299</v>
      </c>
      <c r="C62" s="21" t="s">
        <v>300</v>
      </c>
      <c r="D62" s="22">
        <v>294.0</v>
      </c>
      <c r="E62" s="22"/>
      <c r="F62" s="29">
        <v>294.0</v>
      </c>
      <c r="G62" s="29"/>
      <c r="H62" s="32">
        <v>279.3</v>
      </c>
      <c r="I62" s="32"/>
      <c r="J62" s="35">
        <v>270.48</v>
      </c>
      <c r="K62" s="35"/>
      <c r="L62" s="23">
        <v>1</v>
      </c>
      <c r="M62" s="23">
        <v>200</v>
      </c>
      <c r="N62" s="21">
        <v>151</v>
      </c>
      <c r="O62" s="23"/>
      <c r="P62" s="21">
        <v>148</v>
      </c>
      <c r="Q62" s="26"/>
      <c r="R62" s="21"/>
      <c r="S62" s="26"/>
      <c r="T62" s="21">
        <f>Q62*L62+S62*M62*L62</f>
        <v>0</v>
      </c>
      <c r="U62" s="22">
        <f>Q62*D62+S62*E62</f>
        <v>0</v>
      </c>
      <c r="V62" s="37"/>
    </row>
    <row r="63" spans="1:22" customHeight="1" ht="75.5">
      <c r="A63" s="21"/>
      <c r="B63" s="21" t="s">
        <v>301</v>
      </c>
      <c r="C63" s="21" t="s">
        <v>302</v>
      </c>
      <c r="D63" s="22">
        <v>294.0</v>
      </c>
      <c r="E63" s="22"/>
      <c r="F63" s="29">
        <v>294.0</v>
      </c>
      <c r="G63" s="29"/>
      <c r="H63" s="32">
        <v>279.3</v>
      </c>
      <c r="I63" s="32"/>
      <c r="J63" s="35">
        <v>270.48</v>
      </c>
      <c r="K63" s="35"/>
      <c r="L63" s="23">
        <v>1</v>
      </c>
      <c r="M63" s="23">
        <v>200</v>
      </c>
      <c r="N63" s="21">
        <v>151</v>
      </c>
      <c r="O63" s="23"/>
      <c r="P63" s="21">
        <v>135</v>
      </c>
      <c r="Q63" s="26"/>
      <c r="R63" s="21"/>
      <c r="S63" s="26"/>
      <c r="T63" s="21">
        <f>Q63*L63+S63*M63*L63</f>
        <v>0</v>
      </c>
      <c r="U63" s="22">
        <f>Q63*D63+S63*E63</f>
        <v>0</v>
      </c>
      <c r="V63" s="37"/>
    </row>
    <row r="64" spans="1:22" customHeight="1" ht="75.5">
      <c r="A64" s="21"/>
      <c r="B64" s="21" t="s">
        <v>303</v>
      </c>
      <c r="C64" s="21" t="s">
        <v>304</v>
      </c>
      <c r="D64" s="22">
        <v>294.0</v>
      </c>
      <c r="E64" s="22"/>
      <c r="F64" s="29">
        <v>294.0</v>
      </c>
      <c r="G64" s="29"/>
      <c r="H64" s="32">
        <v>279.3</v>
      </c>
      <c r="I64" s="32"/>
      <c r="J64" s="35">
        <v>270.48</v>
      </c>
      <c r="K64" s="35"/>
      <c r="L64" s="23">
        <v>1</v>
      </c>
      <c r="M64" s="23">
        <v>200</v>
      </c>
      <c r="N64" s="21">
        <v>151</v>
      </c>
      <c r="O64" s="23"/>
      <c r="P64" s="21">
        <v>127</v>
      </c>
      <c r="Q64" s="26"/>
      <c r="R64" s="21"/>
      <c r="S64" s="26"/>
      <c r="T64" s="21">
        <f>Q64*L64+S64*M64*L64</f>
        <v>0</v>
      </c>
      <c r="U64" s="22">
        <f>Q64*D64+S64*E64</f>
        <v>0</v>
      </c>
      <c r="V64" s="37"/>
    </row>
    <row r="65" spans="1:22" customHeight="1" ht="75.5">
      <c r="A65" s="21"/>
      <c r="B65" s="21" t="s">
        <v>305</v>
      </c>
      <c r="C65" s="21" t="s">
        <v>306</v>
      </c>
      <c r="D65" s="22">
        <v>294.0</v>
      </c>
      <c r="E65" s="22"/>
      <c r="F65" s="29">
        <v>294.0</v>
      </c>
      <c r="G65" s="29"/>
      <c r="H65" s="32">
        <v>279.3</v>
      </c>
      <c r="I65" s="32"/>
      <c r="J65" s="35">
        <v>270.48</v>
      </c>
      <c r="K65" s="35"/>
      <c r="L65" s="23">
        <v>1</v>
      </c>
      <c r="M65" s="23">
        <v>200</v>
      </c>
      <c r="N65" s="21">
        <v>151</v>
      </c>
      <c r="O65" s="23"/>
      <c r="P65" s="21">
        <v>162</v>
      </c>
      <c r="Q65" s="26"/>
      <c r="R65" s="21"/>
      <c r="S65" s="26"/>
      <c r="T65" s="21">
        <f>Q65*L65+S65*M65*L65</f>
        <v>0</v>
      </c>
      <c r="U65" s="22">
        <f>Q65*D65+S65*E65</f>
        <v>0</v>
      </c>
      <c r="V65" s="37"/>
    </row>
    <row r="66" spans="1:22" customHeight="1" ht="75.5">
      <c r="A66" s="21"/>
      <c r="B66" s="21" t="s">
        <v>307</v>
      </c>
      <c r="C66" s="21" t="s">
        <v>300</v>
      </c>
      <c r="D66" s="22">
        <v>294.0</v>
      </c>
      <c r="E66" s="22"/>
      <c r="F66" s="29">
        <v>294.0</v>
      </c>
      <c r="G66" s="29"/>
      <c r="H66" s="32">
        <v>279.3</v>
      </c>
      <c r="I66" s="32"/>
      <c r="J66" s="35">
        <v>270.48</v>
      </c>
      <c r="K66" s="35"/>
      <c r="L66" s="23">
        <v>1</v>
      </c>
      <c r="M66" s="23">
        <v>200</v>
      </c>
      <c r="N66" s="21">
        <v>151</v>
      </c>
      <c r="O66" s="23"/>
      <c r="P66" s="21">
        <v>164</v>
      </c>
      <c r="Q66" s="26"/>
      <c r="R66" s="21"/>
      <c r="S66" s="26"/>
      <c r="T66" s="21">
        <f>Q66*L66+S66*M66*L66</f>
        <v>0</v>
      </c>
      <c r="U66" s="22">
        <f>Q66*D66+S66*E66</f>
        <v>0</v>
      </c>
      <c r="V66" s="37"/>
    </row>
    <row r="67" spans="1:22" customHeight="1" ht="75.5">
      <c r="A67" s="21"/>
      <c r="B67" s="21" t="s">
        <v>308</v>
      </c>
      <c r="C67" s="21" t="s">
        <v>309</v>
      </c>
      <c r="D67" s="22">
        <v>420.0</v>
      </c>
      <c r="E67" s="22"/>
      <c r="F67" s="29">
        <v>420.0</v>
      </c>
      <c r="G67" s="29"/>
      <c r="H67" s="32">
        <v>399.0</v>
      </c>
      <c r="I67" s="32"/>
      <c r="J67" s="35">
        <v>386.4</v>
      </c>
      <c r="K67" s="35"/>
      <c r="L67" s="23">
        <v>1</v>
      </c>
      <c r="M67" s="23">
        <v>200</v>
      </c>
      <c r="N67" s="21">
        <v>152</v>
      </c>
      <c r="O67" s="23"/>
      <c r="P67" s="21">
        <v>154</v>
      </c>
      <c r="Q67" s="26"/>
      <c r="R67" s="21"/>
      <c r="S67" s="26"/>
      <c r="T67" s="21">
        <f>Q67*L67+S67*M67*L67</f>
        <v>0</v>
      </c>
      <c r="U67" s="22">
        <f>Q67*D67+S67*E67</f>
        <v>0</v>
      </c>
      <c r="V67" s="37"/>
    </row>
    <row r="68" spans="1:22" customHeight="1" ht="75.5">
      <c r="A68" s="21"/>
      <c r="B68" s="21" t="s">
        <v>310</v>
      </c>
      <c r="C68" s="21" t="s">
        <v>311</v>
      </c>
      <c r="D68" s="22">
        <v>294.0</v>
      </c>
      <c r="E68" s="22"/>
      <c r="F68" s="29">
        <v>294.0</v>
      </c>
      <c r="G68" s="29"/>
      <c r="H68" s="32">
        <v>279.3</v>
      </c>
      <c r="I68" s="32"/>
      <c r="J68" s="35">
        <v>270.48</v>
      </c>
      <c r="K68" s="35"/>
      <c r="L68" s="23">
        <v>1</v>
      </c>
      <c r="M68" s="23">
        <v>200</v>
      </c>
      <c r="N68" s="21">
        <v>151</v>
      </c>
      <c r="O68" s="23"/>
      <c r="P68" s="21">
        <v>353</v>
      </c>
      <c r="Q68" s="26"/>
      <c r="R68" s="21"/>
      <c r="S68" s="26"/>
      <c r="T68" s="21">
        <f>Q68*L68+S68*M68*L68</f>
        <v>0</v>
      </c>
      <c r="U68" s="22">
        <f>Q68*D68+S68*E68</f>
        <v>0</v>
      </c>
      <c r="V68" s="37"/>
    </row>
    <row r="69" spans="1:22" customHeight="1" ht="75.5">
      <c r="A69" s="21"/>
      <c r="B69" s="21" t="s">
        <v>312</v>
      </c>
      <c r="C69" s="21" t="s">
        <v>313</v>
      </c>
      <c r="D69" s="22">
        <v>672.0</v>
      </c>
      <c r="E69" s="22"/>
      <c r="F69" s="29">
        <v>33.6</v>
      </c>
      <c r="G69" s="29"/>
      <c r="H69" s="32">
        <v>31.92</v>
      </c>
      <c r="I69" s="32"/>
      <c r="J69" s="35">
        <v>30.91</v>
      </c>
      <c r="K69" s="35"/>
      <c r="L69" s="23">
        <v>20</v>
      </c>
      <c r="M69" s="23">
        <v>100</v>
      </c>
      <c r="N69" s="21">
        <v>390</v>
      </c>
      <c r="O69" s="23"/>
      <c r="P69" s="21">
        <v>72</v>
      </c>
      <c r="Q69" s="26"/>
      <c r="R69" s="21"/>
      <c r="S69" s="26"/>
      <c r="T69" s="21">
        <f>Q69*L69+S69*M69*L69</f>
        <v>0</v>
      </c>
      <c r="U69" s="22">
        <f>Q69*D69+S69*E69</f>
        <v>0</v>
      </c>
      <c r="V69" s="37"/>
    </row>
    <row r="70" spans="1:22" customHeight="1" ht="75.5">
      <c r="A70" s="21"/>
      <c r="B70" s="21" t="s">
        <v>314</v>
      </c>
      <c r="C70" s="21" t="s">
        <v>315</v>
      </c>
      <c r="D70" s="22">
        <v>336.0</v>
      </c>
      <c r="E70" s="22"/>
      <c r="F70" s="29">
        <v>28.0</v>
      </c>
      <c r="G70" s="29"/>
      <c r="H70" s="32">
        <v>26.6</v>
      </c>
      <c r="I70" s="32"/>
      <c r="J70" s="35">
        <v>25.76</v>
      </c>
      <c r="K70" s="35"/>
      <c r="L70" s="23">
        <v>12</v>
      </c>
      <c r="M70" s="23">
        <v>144</v>
      </c>
      <c r="N70" s="21">
        <v>2165</v>
      </c>
      <c r="O70" s="23"/>
      <c r="P70" s="21">
        <v>103</v>
      </c>
      <c r="Q70" s="26"/>
      <c r="R70" s="21"/>
      <c r="S70" s="26"/>
      <c r="T70" s="21">
        <f>Q70*L70+S70*M70*L70</f>
        <v>0</v>
      </c>
      <c r="U70" s="22">
        <f>Q70*D70+S70*E70</f>
        <v>0</v>
      </c>
      <c r="V70" s="37"/>
    </row>
    <row r="71" spans="1:22" customHeight="1" ht="75.5">
      <c r="A71" s="21"/>
      <c r="B71" s="21" t="s">
        <v>316</v>
      </c>
      <c r="C71" s="21" t="s">
        <v>317</v>
      </c>
      <c r="D71" s="22">
        <v>294.0</v>
      </c>
      <c r="E71" s="22"/>
      <c r="F71" s="29">
        <v>24.5</v>
      </c>
      <c r="G71" s="29"/>
      <c r="H71" s="32">
        <v>23.28</v>
      </c>
      <c r="I71" s="32"/>
      <c r="J71" s="35">
        <v>22.54</v>
      </c>
      <c r="K71" s="35"/>
      <c r="L71" s="23">
        <v>12</v>
      </c>
      <c r="M71" s="23">
        <v>144</v>
      </c>
      <c r="N71" s="21">
        <v>1643</v>
      </c>
      <c r="O71" s="23"/>
      <c r="P71" s="21">
        <v>92</v>
      </c>
      <c r="Q71" s="26"/>
      <c r="R71" s="21"/>
      <c r="S71" s="26"/>
      <c r="T71" s="21">
        <f>Q71*L71+S71*M71*L71</f>
        <v>0</v>
      </c>
      <c r="U71" s="22">
        <f>Q71*D71+S71*E71</f>
        <v>0</v>
      </c>
      <c r="V71" s="37"/>
    </row>
    <row r="72" spans="1:22" customHeight="1" ht="75.5">
      <c r="A72" s="21"/>
      <c r="B72" s="21" t="s">
        <v>318</v>
      </c>
      <c r="C72" s="21" t="s">
        <v>319</v>
      </c>
      <c r="D72" s="22">
        <v>294.0</v>
      </c>
      <c r="E72" s="22"/>
      <c r="F72" s="29">
        <v>24.5</v>
      </c>
      <c r="G72" s="29"/>
      <c r="H72" s="32">
        <v>23.28</v>
      </c>
      <c r="I72" s="32"/>
      <c r="J72" s="35">
        <v>22.54</v>
      </c>
      <c r="K72" s="35"/>
      <c r="L72" s="23">
        <v>12</v>
      </c>
      <c r="M72" s="23">
        <v>144</v>
      </c>
      <c r="N72" s="21">
        <v>2220</v>
      </c>
      <c r="O72" s="23"/>
      <c r="P72" s="21">
        <v>93</v>
      </c>
      <c r="Q72" s="26"/>
      <c r="R72" s="21"/>
      <c r="S72" s="26"/>
      <c r="T72" s="21">
        <f>Q72*L72+S72*M72*L72</f>
        <v>0</v>
      </c>
      <c r="U72" s="22">
        <f>Q72*D72+S72*E72</f>
        <v>0</v>
      </c>
      <c r="V72" s="37"/>
    </row>
    <row r="73" spans="1:22" customHeight="1" ht="75.5">
      <c r="A73" s="21"/>
      <c r="B73" s="21" t="s">
        <v>320</v>
      </c>
      <c r="C73" s="21" t="s">
        <v>321</v>
      </c>
      <c r="D73" s="22">
        <v>1239.0</v>
      </c>
      <c r="E73" s="22"/>
      <c r="F73" s="29">
        <v>25.81</v>
      </c>
      <c r="G73" s="29"/>
      <c r="H73" s="32">
        <v>24.52</v>
      </c>
      <c r="I73" s="32"/>
      <c r="J73" s="35">
        <v>23.75</v>
      </c>
      <c r="K73" s="35"/>
      <c r="L73" s="23">
        <v>48</v>
      </c>
      <c r="M73" s="23">
        <v>36</v>
      </c>
      <c r="N73" s="21"/>
      <c r="O73" s="23"/>
      <c r="P73" s="21">
        <v>23</v>
      </c>
      <c r="Q73" s="26"/>
      <c r="R73" s="21"/>
      <c r="S73" s="26"/>
      <c r="T73" s="21">
        <f>Q73*L73+S73*M73*L73</f>
        <v>0</v>
      </c>
      <c r="U73" s="22">
        <f>Q73*D73+S73*E73</f>
        <v>0</v>
      </c>
      <c r="V73" s="37"/>
    </row>
    <row r="74" spans="1:22" customHeight="1" ht="75.5">
      <c r="A74" s="21"/>
      <c r="B74" s="21" t="s">
        <v>322</v>
      </c>
      <c r="C74" s="21" t="s">
        <v>323</v>
      </c>
      <c r="D74" s="22">
        <v>399.0</v>
      </c>
      <c r="E74" s="22"/>
      <c r="F74" s="29">
        <v>399.0</v>
      </c>
      <c r="G74" s="29"/>
      <c r="H74" s="32">
        <v>379.05</v>
      </c>
      <c r="I74" s="32"/>
      <c r="J74" s="35">
        <v>367.08</v>
      </c>
      <c r="K74" s="35"/>
      <c r="L74" s="23">
        <v>1</v>
      </c>
      <c r="M74" s="23">
        <v>60</v>
      </c>
      <c r="N74" s="21">
        <v>303</v>
      </c>
      <c r="O74" s="23"/>
      <c r="P74" s="21">
        <v>47</v>
      </c>
      <c r="Q74" s="26"/>
      <c r="R74" s="21"/>
      <c r="S74" s="26"/>
      <c r="T74" s="21">
        <f>Q74*L74+S74*M74*L74</f>
        <v>0</v>
      </c>
      <c r="U74" s="22">
        <f>Q74*D74+S74*E74</f>
        <v>0</v>
      </c>
      <c r="V74" s="37"/>
    </row>
    <row r="75" spans="1:22" customHeight="1" ht="75.5">
      <c r="A75" s="21"/>
      <c r="B75" s="21" t="s">
        <v>324</v>
      </c>
      <c r="C75" s="21" t="s">
        <v>325</v>
      </c>
      <c r="D75" s="22">
        <v>273.0</v>
      </c>
      <c r="E75" s="22"/>
      <c r="F75" s="29">
        <v>273.0</v>
      </c>
      <c r="G75" s="29"/>
      <c r="H75" s="32">
        <v>259.35</v>
      </c>
      <c r="I75" s="32"/>
      <c r="J75" s="35">
        <v>251.16</v>
      </c>
      <c r="K75" s="35"/>
      <c r="L75" s="23">
        <v>1</v>
      </c>
      <c r="M75" s="23">
        <v>48</v>
      </c>
      <c r="N75" s="21">
        <v>231</v>
      </c>
      <c r="O75" s="23"/>
      <c r="P75" s="21">
        <v>77</v>
      </c>
      <c r="Q75" s="26"/>
      <c r="R75" s="21"/>
      <c r="S75" s="26"/>
      <c r="T75" s="21">
        <f>Q75*L75+S75*M75*L75</f>
        <v>0</v>
      </c>
      <c r="U75" s="22">
        <f>Q75*D75+S75*E75</f>
        <v>0</v>
      </c>
      <c r="V75" s="37"/>
    </row>
    <row r="76" spans="1:22" customHeight="1" ht="75.5">
      <c r="A76" s="21"/>
      <c r="B76" s="21" t="s">
        <v>326</v>
      </c>
      <c r="C76" s="21" t="s">
        <v>327</v>
      </c>
      <c r="D76" s="22">
        <v>315.0</v>
      </c>
      <c r="E76" s="22"/>
      <c r="F76" s="29">
        <v>315.0</v>
      </c>
      <c r="G76" s="29"/>
      <c r="H76" s="32">
        <v>299.25</v>
      </c>
      <c r="I76" s="32"/>
      <c r="J76" s="35">
        <v>289.8</v>
      </c>
      <c r="K76" s="35"/>
      <c r="L76" s="23">
        <v>1</v>
      </c>
      <c r="M76" s="23">
        <v>100</v>
      </c>
      <c r="N76" s="21">
        <v>219</v>
      </c>
      <c r="O76" s="23"/>
      <c r="P76" s="21">
        <v>80</v>
      </c>
      <c r="Q76" s="26"/>
      <c r="R76" s="21"/>
      <c r="S76" s="26"/>
      <c r="T76" s="21">
        <f>Q76*L76+S76*M76*L76</f>
        <v>0</v>
      </c>
      <c r="U76" s="22">
        <f>Q76*D76+S76*E76</f>
        <v>0</v>
      </c>
      <c r="V76" s="37"/>
    </row>
    <row r="77" spans="1:22" customHeight="1" ht="75.5">
      <c r="A77" s="21"/>
      <c r="B77" s="21" t="s">
        <v>328</v>
      </c>
      <c r="C77" s="21" t="s">
        <v>329</v>
      </c>
      <c r="D77" s="22">
        <v>1428.0</v>
      </c>
      <c r="E77" s="22"/>
      <c r="F77" s="29">
        <v>29.75</v>
      </c>
      <c r="G77" s="29"/>
      <c r="H77" s="32">
        <v>28.26</v>
      </c>
      <c r="I77" s="32"/>
      <c r="J77" s="35">
        <v>27.37</v>
      </c>
      <c r="K77" s="35"/>
      <c r="L77" s="23">
        <v>48</v>
      </c>
      <c r="M77" s="23">
        <v>1728</v>
      </c>
      <c r="N77" s="21">
        <v>868</v>
      </c>
      <c r="O77" s="23"/>
      <c r="P77" s="21">
        <v>6</v>
      </c>
      <c r="Q77" s="26"/>
      <c r="R77" s="21"/>
      <c r="S77" s="26"/>
      <c r="T77" s="21">
        <f>Q77*L77+S77*M77*L77</f>
        <v>0</v>
      </c>
      <c r="U77" s="22">
        <f>Q77*D77+S77*E77</f>
        <v>0</v>
      </c>
      <c r="V77" s="37"/>
    </row>
    <row r="78" spans="1:22" customHeight="1" ht="75.5">
      <c r="A78" s="21"/>
      <c r="B78" s="21" t="s">
        <v>330</v>
      </c>
      <c r="C78" s="21" t="s">
        <v>331</v>
      </c>
      <c r="D78" s="22">
        <v>1428.0</v>
      </c>
      <c r="E78" s="22"/>
      <c r="F78" s="29">
        <v>29.75</v>
      </c>
      <c r="G78" s="29"/>
      <c r="H78" s="32">
        <v>28.26</v>
      </c>
      <c r="I78" s="32"/>
      <c r="J78" s="35">
        <v>27.37</v>
      </c>
      <c r="K78" s="35"/>
      <c r="L78" s="23">
        <v>48</v>
      </c>
      <c r="M78" s="23">
        <v>1728</v>
      </c>
      <c r="N78" s="21">
        <v>686</v>
      </c>
      <c r="O78" s="23"/>
      <c r="P78" s="21">
        <v>10</v>
      </c>
      <c r="Q78" s="26"/>
      <c r="R78" s="21"/>
      <c r="S78" s="26"/>
      <c r="T78" s="21">
        <f>Q78*L78+S78*M78*L78</f>
        <v>0</v>
      </c>
      <c r="U78" s="22">
        <f>Q78*D78+S78*E78</f>
        <v>0</v>
      </c>
      <c r="V78" s="37"/>
    </row>
    <row r="79" spans="1:22" customHeight="1" ht="75.5">
      <c r="A79" s="21"/>
      <c r="B79" s="21" t="s">
        <v>332</v>
      </c>
      <c r="C79" s="21" t="s">
        <v>333</v>
      </c>
      <c r="D79" s="22">
        <v>1428.0</v>
      </c>
      <c r="E79" s="22"/>
      <c r="F79" s="29">
        <v>29.75</v>
      </c>
      <c r="G79" s="29"/>
      <c r="H79" s="32">
        <v>28.26</v>
      </c>
      <c r="I79" s="32"/>
      <c r="J79" s="35">
        <v>27.37</v>
      </c>
      <c r="K79" s="35"/>
      <c r="L79" s="23">
        <v>48</v>
      </c>
      <c r="M79" s="23">
        <v>1728</v>
      </c>
      <c r="N79" s="21">
        <v>868</v>
      </c>
      <c r="O79" s="23"/>
      <c r="P79" s="21">
        <v>20</v>
      </c>
      <c r="Q79" s="26"/>
      <c r="R79" s="21"/>
      <c r="S79" s="26"/>
      <c r="T79" s="21">
        <f>Q79*L79+S79*M79*L79</f>
        <v>0</v>
      </c>
      <c r="U79" s="22">
        <f>Q79*D79+S79*E79</f>
        <v>0</v>
      </c>
      <c r="V79" s="37"/>
    </row>
    <row r="80" spans="1:22" customHeight="1" ht="75.5">
      <c r="A80" s="21"/>
      <c r="B80" s="21" t="s">
        <v>334</v>
      </c>
      <c r="C80" s="21" t="s">
        <v>335</v>
      </c>
      <c r="D80" s="22">
        <v>1428.0</v>
      </c>
      <c r="E80" s="22"/>
      <c r="F80" s="29">
        <v>29.75</v>
      </c>
      <c r="G80" s="29"/>
      <c r="H80" s="32">
        <v>28.26</v>
      </c>
      <c r="I80" s="32"/>
      <c r="J80" s="35">
        <v>27.37</v>
      </c>
      <c r="K80" s="35"/>
      <c r="L80" s="23">
        <v>48</v>
      </c>
      <c r="M80" s="23">
        <v>1728</v>
      </c>
      <c r="N80" s="21">
        <v>868</v>
      </c>
      <c r="O80" s="23"/>
      <c r="P80" s="21">
        <v>14</v>
      </c>
      <c r="Q80" s="26"/>
      <c r="R80" s="21"/>
      <c r="S80" s="26"/>
      <c r="T80" s="21">
        <f>Q80*L80+S80*M80*L80</f>
        <v>0</v>
      </c>
      <c r="U80" s="22">
        <f>Q80*D80+S80*E80</f>
        <v>0</v>
      </c>
      <c r="V80" s="37"/>
    </row>
    <row r="81" spans="1:22" customHeight="1" ht="75.5">
      <c r="A81" s="21"/>
      <c r="B81" s="21" t="s">
        <v>336</v>
      </c>
      <c r="C81" s="21" t="s">
        <v>325</v>
      </c>
      <c r="D81" s="22">
        <v>273.0</v>
      </c>
      <c r="E81" s="22"/>
      <c r="F81" s="29">
        <v>273.0</v>
      </c>
      <c r="G81" s="29"/>
      <c r="H81" s="32">
        <v>259.35</v>
      </c>
      <c r="I81" s="32"/>
      <c r="J81" s="35">
        <v>251.16</v>
      </c>
      <c r="K81" s="35"/>
      <c r="L81" s="23">
        <v>1</v>
      </c>
      <c r="M81" s="23">
        <v>48</v>
      </c>
      <c r="N81" s="21">
        <v>231</v>
      </c>
      <c r="O81" s="23"/>
      <c r="P81" s="21">
        <v>35</v>
      </c>
      <c r="Q81" s="26"/>
      <c r="R81" s="21"/>
      <c r="S81" s="26"/>
      <c r="T81" s="21">
        <f>Q81*L81+S81*M81*L81</f>
        <v>0</v>
      </c>
      <c r="U81" s="22">
        <f>Q81*D81+S81*E81</f>
        <v>0</v>
      </c>
      <c r="V81" s="37"/>
    </row>
    <row r="82" spans="1:22" customHeight="1" ht="75.5">
      <c r="A82" s="21"/>
      <c r="B82" s="21" t="s">
        <v>337</v>
      </c>
      <c r="C82" s="21" t="s">
        <v>338</v>
      </c>
      <c r="D82" s="22">
        <v>273.0</v>
      </c>
      <c r="E82" s="22"/>
      <c r="F82" s="29">
        <v>273.0</v>
      </c>
      <c r="G82" s="29"/>
      <c r="H82" s="32">
        <v>259.35</v>
      </c>
      <c r="I82" s="32"/>
      <c r="J82" s="35">
        <v>251.16</v>
      </c>
      <c r="K82" s="35"/>
      <c r="L82" s="23">
        <v>1</v>
      </c>
      <c r="M82" s="23">
        <v>80</v>
      </c>
      <c r="N82" s="21">
        <v>160</v>
      </c>
      <c r="O82" s="23"/>
      <c r="P82" s="21">
        <v>142</v>
      </c>
      <c r="Q82" s="26"/>
      <c r="R82" s="21"/>
      <c r="S82" s="26"/>
      <c r="T82" s="21">
        <f>Q82*L82+S82*M82*L82</f>
        <v>0</v>
      </c>
      <c r="U82" s="22">
        <f>Q82*D82+S82*E82</f>
        <v>0</v>
      </c>
      <c r="V82" s="37"/>
    </row>
    <row r="83" spans="1:22" customHeight="1" ht="75.5">
      <c r="A83" s="21"/>
      <c r="B83" s="21" t="s">
        <v>339</v>
      </c>
      <c r="C83" s="21" t="s">
        <v>340</v>
      </c>
      <c r="D83" s="22">
        <v>231.0</v>
      </c>
      <c r="E83" s="22"/>
      <c r="F83" s="29">
        <v>231.0</v>
      </c>
      <c r="G83" s="29"/>
      <c r="H83" s="32">
        <v>219.45</v>
      </c>
      <c r="I83" s="32"/>
      <c r="J83" s="35">
        <v>212.52</v>
      </c>
      <c r="K83" s="35"/>
      <c r="L83" s="23">
        <v>1</v>
      </c>
      <c r="M83" s="23">
        <v>60</v>
      </c>
      <c r="N83" s="21">
        <v>210</v>
      </c>
      <c r="O83" s="23"/>
      <c r="P83" s="21">
        <v>154</v>
      </c>
      <c r="Q83" s="26"/>
      <c r="R83" s="21"/>
      <c r="S83" s="26"/>
      <c r="T83" s="21">
        <f>Q83*L83+S83*M83*L83</f>
        <v>0</v>
      </c>
      <c r="U83" s="22">
        <f>Q83*D83+S83*E83</f>
        <v>0</v>
      </c>
      <c r="V83" s="37"/>
    </row>
    <row r="84" spans="1:22" customHeight="1" ht="75.5">
      <c r="A84" s="21"/>
      <c r="B84" s="21" t="s">
        <v>341</v>
      </c>
      <c r="C84" s="21" t="s">
        <v>342</v>
      </c>
      <c r="D84" s="22">
        <v>168.0</v>
      </c>
      <c r="E84" s="22"/>
      <c r="F84" s="29">
        <v>168.0</v>
      </c>
      <c r="G84" s="29"/>
      <c r="H84" s="32">
        <v>159.6</v>
      </c>
      <c r="I84" s="32"/>
      <c r="J84" s="35">
        <v>154.56</v>
      </c>
      <c r="K84" s="35"/>
      <c r="L84" s="23">
        <v>1</v>
      </c>
      <c r="M84" s="23">
        <v>72</v>
      </c>
      <c r="N84" s="21">
        <v>119</v>
      </c>
      <c r="O84" s="23"/>
      <c r="P84" s="21">
        <v>136</v>
      </c>
      <c r="Q84" s="26"/>
      <c r="R84" s="21"/>
      <c r="S84" s="26"/>
      <c r="T84" s="21">
        <f>Q84*L84+S84*M84*L84</f>
        <v>0</v>
      </c>
      <c r="U84" s="22">
        <f>Q84*D84+S84*E84</f>
        <v>0</v>
      </c>
      <c r="V84" s="37"/>
    </row>
    <row r="85" spans="1:22" customHeight="1" ht="75.5">
      <c r="A85" s="21"/>
      <c r="B85" s="21" t="s">
        <v>343</v>
      </c>
      <c r="C85" s="21" t="s">
        <v>344</v>
      </c>
      <c r="D85" s="22">
        <v>273.0</v>
      </c>
      <c r="E85" s="22"/>
      <c r="F85" s="29">
        <v>273.0</v>
      </c>
      <c r="G85" s="29"/>
      <c r="H85" s="32">
        <v>259.35</v>
      </c>
      <c r="I85" s="32"/>
      <c r="J85" s="35">
        <v>251.16</v>
      </c>
      <c r="K85" s="35"/>
      <c r="L85" s="23">
        <v>1</v>
      </c>
      <c r="M85" s="23">
        <v>72</v>
      </c>
      <c r="N85" s="21">
        <v>222</v>
      </c>
      <c r="O85" s="23"/>
      <c r="P85" s="21">
        <v>205</v>
      </c>
      <c r="Q85" s="26"/>
      <c r="R85" s="21"/>
      <c r="S85" s="26"/>
      <c r="T85" s="21">
        <f>Q85*L85+S85*M85*L85</f>
        <v>0</v>
      </c>
      <c r="U85" s="22">
        <f>Q85*D85+S85*E85</f>
        <v>0</v>
      </c>
      <c r="V85" s="37"/>
    </row>
    <row r="86" spans="1:22" customHeight="1" ht="75.5">
      <c r="A86" s="21"/>
      <c r="B86" s="21" t="s">
        <v>345</v>
      </c>
      <c r="C86" s="21" t="s">
        <v>346</v>
      </c>
      <c r="D86" s="22">
        <v>273.0</v>
      </c>
      <c r="E86" s="22"/>
      <c r="F86" s="29">
        <v>273.0</v>
      </c>
      <c r="G86" s="29"/>
      <c r="H86" s="32">
        <v>259.35</v>
      </c>
      <c r="I86" s="32"/>
      <c r="J86" s="35">
        <v>251.16</v>
      </c>
      <c r="K86" s="35"/>
      <c r="L86" s="23">
        <v>1</v>
      </c>
      <c r="M86" s="23">
        <v>80</v>
      </c>
      <c r="N86" s="21">
        <v>163</v>
      </c>
      <c r="O86" s="23"/>
      <c r="P86" s="21">
        <v>150</v>
      </c>
      <c r="Q86" s="26"/>
      <c r="R86" s="21"/>
      <c r="S86" s="26"/>
      <c r="T86" s="21">
        <f>Q86*L86+S86*M86*L86</f>
        <v>0</v>
      </c>
      <c r="U86" s="22">
        <f>Q86*D86+S86*E86</f>
        <v>0</v>
      </c>
      <c r="V86" s="37"/>
    </row>
    <row r="87" spans="1:22" customHeight="1" ht="75.5">
      <c r="A87" s="21"/>
      <c r="B87" s="21" t="s">
        <v>347</v>
      </c>
      <c r="C87" s="21" t="s">
        <v>348</v>
      </c>
      <c r="D87" s="22">
        <v>504.0</v>
      </c>
      <c r="E87" s="22"/>
      <c r="F87" s="29">
        <v>504.0</v>
      </c>
      <c r="G87" s="29"/>
      <c r="H87" s="32">
        <v>478.8</v>
      </c>
      <c r="I87" s="32"/>
      <c r="J87" s="35">
        <v>463.68</v>
      </c>
      <c r="K87" s="35"/>
      <c r="L87" s="23">
        <v>1</v>
      </c>
      <c r="M87" s="23">
        <v>60</v>
      </c>
      <c r="N87" s="21">
        <v>248</v>
      </c>
      <c r="O87" s="23"/>
      <c r="P87" s="21">
        <v>52</v>
      </c>
      <c r="Q87" s="26"/>
      <c r="R87" s="21"/>
      <c r="S87" s="26"/>
      <c r="T87" s="21">
        <f>Q87*L87+S87*M87*L87</f>
        <v>0</v>
      </c>
      <c r="U87" s="22">
        <f>Q87*D87+S87*E87</f>
        <v>0</v>
      </c>
      <c r="V87" s="37"/>
    </row>
    <row r="88" spans="1:22" customHeight="1" ht="75.5">
      <c r="A88" s="21"/>
      <c r="B88" s="21" t="s">
        <v>349</v>
      </c>
      <c r="C88" s="21" t="s">
        <v>350</v>
      </c>
      <c r="D88" s="22">
        <v>336.0</v>
      </c>
      <c r="E88" s="22"/>
      <c r="F88" s="29">
        <v>336.0</v>
      </c>
      <c r="G88" s="29"/>
      <c r="H88" s="32">
        <v>319.2</v>
      </c>
      <c r="I88" s="32"/>
      <c r="J88" s="35">
        <v>309.12</v>
      </c>
      <c r="K88" s="35"/>
      <c r="L88" s="23">
        <v>1</v>
      </c>
      <c r="M88" s="23">
        <v>60</v>
      </c>
      <c r="N88" s="21">
        <v>197</v>
      </c>
      <c r="O88" s="23"/>
      <c r="P88" s="21">
        <v>20</v>
      </c>
      <c r="Q88" s="26"/>
      <c r="R88" s="21"/>
      <c r="S88" s="26"/>
      <c r="T88" s="21">
        <f>Q88*L88+S88*M88*L88</f>
        <v>0</v>
      </c>
      <c r="U88" s="22">
        <f>Q88*D88+S88*E88</f>
        <v>0</v>
      </c>
      <c r="V88" s="37"/>
    </row>
    <row r="89" spans="1:22" customHeight="1" ht="75.5">
      <c r="A89" s="21"/>
      <c r="B89" s="21" t="s">
        <v>351</v>
      </c>
      <c r="C89" s="21" t="s">
        <v>352</v>
      </c>
      <c r="D89" s="22">
        <v>336.0</v>
      </c>
      <c r="E89" s="22"/>
      <c r="F89" s="29">
        <v>336.0</v>
      </c>
      <c r="G89" s="29"/>
      <c r="H89" s="32">
        <v>319.2</v>
      </c>
      <c r="I89" s="32"/>
      <c r="J89" s="35">
        <v>309.12</v>
      </c>
      <c r="K89" s="35"/>
      <c r="L89" s="23">
        <v>1</v>
      </c>
      <c r="M89" s="23">
        <v>84</v>
      </c>
      <c r="N89" s="21">
        <v>184</v>
      </c>
      <c r="O89" s="23"/>
      <c r="P89" s="21">
        <v>70</v>
      </c>
      <c r="Q89" s="26"/>
      <c r="R89" s="21"/>
      <c r="S89" s="26"/>
      <c r="T89" s="21">
        <f>Q89*L89+S89*M89*L89</f>
        <v>0</v>
      </c>
      <c r="U89" s="22">
        <f>Q89*D89+S89*E89</f>
        <v>0</v>
      </c>
      <c r="V89" s="37"/>
    </row>
    <row r="90" spans="1:22" customHeight="1" ht="75.5">
      <c r="A90" s="21"/>
      <c r="B90" s="21" t="s">
        <v>353</v>
      </c>
      <c r="C90" s="21" t="s">
        <v>354</v>
      </c>
      <c r="D90" s="22">
        <v>231.0</v>
      </c>
      <c r="E90" s="22"/>
      <c r="F90" s="29">
        <v>231.0</v>
      </c>
      <c r="G90" s="29"/>
      <c r="H90" s="32">
        <v>219.45</v>
      </c>
      <c r="I90" s="32"/>
      <c r="J90" s="35">
        <v>212.52</v>
      </c>
      <c r="K90" s="35"/>
      <c r="L90" s="23">
        <v>1</v>
      </c>
      <c r="M90" s="23">
        <v>60</v>
      </c>
      <c r="N90" s="21">
        <v>112</v>
      </c>
      <c r="O90" s="23"/>
      <c r="P90" s="21">
        <v>112</v>
      </c>
      <c r="Q90" s="26"/>
      <c r="R90" s="21"/>
      <c r="S90" s="26"/>
      <c r="T90" s="21">
        <f>Q90*L90+S90*M90*L90</f>
        <v>0</v>
      </c>
      <c r="U90" s="22">
        <f>Q90*D90+S90*E90</f>
        <v>0</v>
      </c>
      <c r="V90" s="37"/>
    </row>
    <row r="91" spans="1:22" customHeight="1" ht="75.5">
      <c r="A91" s="21"/>
      <c r="B91" s="21" t="s">
        <v>355</v>
      </c>
      <c r="C91" s="21" t="s">
        <v>356</v>
      </c>
      <c r="D91" s="22">
        <v>378.0</v>
      </c>
      <c r="E91" s="22"/>
      <c r="F91" s="29">
        <v>378.0</v>
      </c>
      <c r="G91" s="29"/>
      <c r="H91" s="32">
        <v>359.1</v>
      </c>
      <c r="I91" s="32"/>
      <c r="J91" s="35">
        <v>347.76</v>
      </c>
      <c r="K91" s="35"/>
      <c r="L91" s="23">
        <v>1</v>
      </c>
      <c r="M91" s="23">
        <v>60</v>
      </c>
      <c r="N91" s="21">
        <v>254</v>
      </c>
      <c r="O91" s="23"/>
      <c r="P91" s="21">
        <v>111</v>
      </c>
      <c r="Q91" s="26"/>
      <c r="R91" s="21"/>
      <c r="S91" s="26"/>
      <c r="T91" s="21">
        <f>Q91*L91+S91*M91*L91</f>
        <v>0</v>
      </c>
      <c r="U91" s="22">
        <f>Q91*D91+S91*E91</f>
        <v>0</v>
      </c>
      <c r="V91" s="37"/>
    </row>
    <row r="92" spans="1:22" customHeight="1" ht="75.5">
      <c r="A92" s="21"/>
      <c r="B92" s="21" t="s">
        <v>357</v>
      </c>
      <c r="C92" s="21" t="s">
        <v>358</v>
      </c>
      <c r="D92" s="22">
        <v>420.0</v>
      </c>
      <c r="E92" s="22"/>
      <c r="F92" s="29">
        <v>420.0</v>
      </c>
      <c r="G92" s="29"/>
      <c r="H92" s="32">
        <v>399.0</v>
      </c>
      <c r="I92" s="32"/>
      <c r="J92" s="35">
        <v>386.4</v>
      </c>
      <c r="K92" s="35"/>
      <c r="L92" s="23">
        <v>1</v>
      </c>
      <c r="M92" s="23">
        <v>48</v>
      </c>
      <c r="N92" s="21">
        <v>254</v>
      </c>
      <c r="O92" s="23"/>
      <c r="P92" s="21">
        <v>136</v>
      </c>
      <c r="Q92" s="26"/>
      <c r="R92" s="21"/>
      <c r="S92" s="26"/>
      <c r="T92" s="21">
        <f>Q92*L92+S92*M92*L92</f>
        <v>0</v>
      </c>
      <c r="U92" s="22">
        <f>Q92*D92+S92*E92</f>
        <v>0</v>
      </c>
      <c r="V92" s="37"/>
    </row>
    <row r="93" spans="1:22" customHeight="1" ht="75.5">
      <c r="A93" s="21"/>
      <c r="B93" s="21" t="s">
        <v>359</v>
      </c>
      <c r="C93" s="21" t="s">
        <v>360</v>
      </c>
      <c r="D93" s="22">
        <v>483.0</v>
      </c>
      <c r="E93" s="22"/>
      <c r="F93" s="29">
        <v>483.0</v>
      </c>
      <c r="G93" s="29"/>
      <c r="H93" s="32">
        <v>458.85</v>
      </c>
      <c r="I93" s="32"/>
      <c r="J93" s="35">
        <v>444.36</v>
      </c>
      <c r="K93" s="35"/>
      <c r="L93" s="23">
        <v>1</v>
      </c>
      <c r="M93" s="23">
        <v>36</v>
      </c>
      <c r="N93" s="21">
        <v>319</v>
      </c>
      <c r="O93" s="23"/>
      <c r="P93" s="21">
        <v>9</v>
      </c>
      <c r="Q93" s="26"/>
      <c r="R93" s="21"/>
      <c r="S93" s="26"/>
      <c r="T93" s="21">
        <f>Q93*L93+S93*M93*L93</f>
        <v>0</v>
      </c>
      <c r="U93" s="22">
        <f>Q93*D93+S93*E93</f>
        <v>0</v>
      </c>
      <c r="V93" s="37"/>
    </row>
    <row r="94" spans="1:22" customHeight="1" ht="75.5">
      <c r="A94" s="21"/>
      <c r="B94" s="21" t="s">
        <v>361</v>
      </c>
      <c r="C94" s="21" t="s">
        <v>362</v>
      </c>
      <c r="D94" s="22">
        <v>420.0</v>
      </c>
      <c r="E94" s="22"/>
      <c r="F94" s="29">
        <v>420.0</v>
      </c>
      <c r="G94" s="29"/>
      <c r="H94" s="32">
        <v>399.0</v>
      </c>
      <c r="I94" s="32"/>
      <c r="J94" s="35">
        <v>386.4</v>
      </c>
      <c r="K94" s="35"/>
      <c r="L94" s="23">
        <v>1</v>
      </c>
      <c r="M94" s="23">
        <v>48</v>
      </c>
      <c r="N94" s="21">
        <v>369</v>
      </c>
      <c r="O94" s="23"/>
      <c r="P94" s="21">
        <v>45</v>
      </c>
      <c r="Q94" s="26"/>
      <c r="R94" s="21"/>
      <c r="S94" s="26"/>
      <c r="T94" s="21">
        <f>Q94*L94+S94*M94*L94</f>
        <v>0</v>
      </c>
      <c r="U94" s="22">
        <f>Q94*D94+S94*E94</f>
        <v>0</v>
      </c>
      <c r="V94" s="37"/>
    </row>
    <row r="95" spans="1:22" customHeight="1" ht="75.5">
      <c r="A95" s="21"/>
      <c r="B95" s="21" t="s">
        <v>363</v>
      </c>
      <c r="C95" s="21" t="s">
        <v>364</v>
      </c>
      <c r="D95" s="22">
        <v>420.0</v>
      </c>
      <c r="E95" s="22"/>
      <c r="F95" s="29">
        <v>420.0</v>
      </c>
      <c r="G95" s="29"/>
      <c r="H95" s="32">
        <v>399.0</v>
      </c>
      <c r="I95" s="32"/>
      <c r="J95" s="35">
        <v>386.4</v>
      </c>
      <c r="K95" s="35"/>
      <c r="L95" s="23">
        <v>1</v>
      </c>
      <c r="M95" s="23">
        <v>48</v>
      </c>
      <c r="N95" s="21">
        <v>361</v>
      </c>
      <c r="O95" s="23"/>
      <c r="P95" s="21">
        <v>88</v>
      </c>
      <c r="Q95" s="26"/>
      <c r="R95" s="21"/>
      <c r="S95" s="26"/>
      <c r="T95" s="21">
        <f>Q95*L95+S95*M95*L95</f>
        <v>0</v>
      </c>
      <c r="U95" s="22">
        <f>Q95*D95+S95*E95</f>
        <v>0</v>
      </c>
      <c r="V95" s="37"/>
    </row>
    <row r="96" spans="1:22" customHeight="1" ht="75.5">
      <c r="A96" s="21"/>
      <c r="B96" s="21" t="s">
        <v>365</v>
      </c>
      <c r="C96" s="21" t="s">
        <v>366</v>
      </c>
      <c r="D96" s="22">
        <v>273.0</v>
      </c>
      <c r="E96" s="22"/>
      <c r="F96" s="29">
        <v>273.0</v>
      </c>
      <c r="G96" s="29"/>
      <c r="H96" s="32">
        <v>259.35</v>
      </c>
      <c r="I96" s="32"/>
      <c r="J96" s="35">
        <v>251.16</v>
      </c>
      <c r="K96" s="35"/>
      <c r="L96" s="23">
        <v>1</v>
      </c>
      <c r="M96" s="23">
        <v>80</v>
      </c>
      <c r="N96" s="21">
        <v>157</v>
      </c>
      <c r="O96" s="23"/>
      <c r="P96" s="21">
        <v>65</v>
      </c>
      <c r="Q96" s="26"/>
      <c r="R96" s="21"/>
      <c r="S96" s="26"/>
      <c r="T96" s="21">
        <f>Q96*L96+S96*M96*L96</f>
        <v>0</v>
      </c>
      <c r="U96" s="22">
        <f>Q96*D96+S96*E96</f>
        <v>0</v>
      </c>
      <c r="V96" s="37"/>
    </row>
    <row r="97" spans="1:22" customHeight="1" ht="75.5">
      <c r="A97" s="21"/>
      <c r="B97" s="21" t="s">
        <v>367</v>
      </c>
      <c r="C97" s="21" t="s">
        <v>368</v>
      </c>
      <c r="D97" s="22">
        <v>462.0</v>
      </c>
      <c r="E97" s="22"/>
      <c r="F97" s="29">
        <v>462.0</v>
      </c>
      <c r="G97" s="29"/>
      <c r="H97" s="32">
        <v>438.9</v>
      </c>
      <c r="I97" s="32"/>
      <c r="J97" s="35">
        <v>425.04</v>
      </c>
      <c r="K97" s="35"/>
      <c r="L97" s="23">
        <v>1</v>
      </c>
      <c r="M97" s="23">
        <v>64</v>
      </c>
      <c r="N97" s="21">
        <v>193</v>
      </c>
      <c r="O97" s="23"/>
      <c r="P97" s="21">
        <v>30</v>
      </c>
      <c r="Q97" s="26"/>
      <c r="R97" s="21"/>
      <c r="S97" s="26"/>
      <c r="T97" s="21">
        <f>Q97*L97+S97*M97*L97</f>
        <v>0</v>
      </c>
      <c r="U97" s="22">
        <f>Q97*D97+S97*E97</f>
        <v>0</v>
      </c>
      <c r="V97" s="37"/>
    </row>
    <row r="98" spans="1:22" customHeight="1" ht="75.5">
      <c r="A98" s="21"/>
      <c r="B98" s="21" t="s">
        <v>369</v>
      </c>
      <c r="C98" s="21" t="s">
        <v>370</v>
      </c>
      <c r="D98" s="22">
        <v>819.0</v>
      </c>
      <c r="E98" s="22"/>
      <c r="F98" s="29">
        <v>819.0</v>
      </c>
      <c r="G98" s="29"/>
      <c r="H98" s="32">
        <v>778.05</v>
      </c>
      <c r="I98" s="32"/>
      <c r="J98" s="35">
        <v>753.48</v>
      </c>
      <c r="K98" s="35"/>
      <c r="L98" s="23">
        <v>1</v>
      </c>
      <c r="M98" s="23">
        <v>25</v>
      </c>
      <c r="N98" s="21">
        <v>504</v>
      </c>
      <c r="O98" s="23"/>
      <c r="P98" s="21">
        <v>15</v>
      </c>
      <c r="Q98" s="26"/>
      <c r="R98" s="21"/>
      <c r="S98" s="26"/>
      <c r="T98" s="21">
        <f>Q98*L98+S98*M98*L98</f>
        <v>0</v>
      </c>
      <c r="U98" s="22">
        <f>Q98*D98+S98*E98</f>
        <v>0</v>
      </c>
      <c r="V98" s="37"/>
    </row>
    <row r="99" spans="1:22" customHeight="1" ht="75.5">
      <c r="A99" s="21"/>
      <c r="B99" s="21" t="s">
        <v>371</v>
      </c>
      <c r="C99" s="21" t="s">
        <v>372</v>
      </c>
      <c r="D99" s="22">
        <v>252.0</v>
      </c>
      <c r="E99" s="22"/>
      <c r="F99" s="29">
        <v>252.0</v>
      </c>
      <c r="G99" s="29"/>
      <c r="H99" s="32">
        <v>239.4</v>
      </c>
      <c r="I99" s="32"/>
      <c r="J99" s="35">
        <v>231.84</v>
      </c>
      <c r="K99" s="35"/>
      <c r="L99" s="23">
        <v>1</v>
      </c>
      <c r="M99" s="23">
        <v>60</v>
      </c>
      <c r="N99" s="21">
        <v>165</v>
      </c>
      <c r="O99" s="23"/>
      <c r="P99" s="21">
        <v>43</v>
      </c>
      <c r="Q99" s="26"/>
      <c r="R99" s="21"/>
      <c r="S99" s="26"/>
      <c r="T99" s="21">
        <f>Q99*L99+S99*M99*L99</f>
        <v>0</v>
      </c>
      <c r="U99" s="22">
        <f>Q99*D99+S99*E99</f>
        <v>0</v>
      </c>
      <c r="V99" s="37"/>
    </row>
    <row r="100" spans="1:22" customHeight="1" ht="75.5">
      <c r="A100" s="21"/>
      <c r="B100" s="21" t="s">
        <v>373</v>
      </c>
      <c r="C100" s="21" t="s">
        <v>374</v>
      </c>
      <c r="D100" s="22">
        <v>504.0</v>
      </c>
      <c r="E100" s="22"/>
      <c r="F100" s="29">
        <v>504.0</v>
      </c>
      <c r="G100" s="29"/>
      <c r="H100" s="32">
        <v>478.8</v>
      </c>
      <c r="I100" s="32"/>
      <c r="J100" s="35">
        <v>463.68</v>
      </c>
      <c r="K100" s="35"/>
      <c r="L100" s="23">
        <v>1</v>
      </c>
      <c r="M100" s="23">
        <v>50</v>
      </c>
      <c r="N100" s="21">
        <v>262</v>
      </c>
      <c r="O100" s="23"/>
      <c r="P100" s="21">
        <v>33</v>
      </c>
      <c r="Q100" s="26"/>
      <c r="R100" s="21"/>
      <c r="S100" s="26"/>
      <c r="T100" s="21">
        <f>Q100*L100+S100*M100*L100</f>
        <v>0</v>
      </c>
      <c r="U100" s="22">
        <f>Q100*D100+S100*E100</f>
        <v>0</v>
      </c>
      <c r="V100" s="37"/>
    </row>
    <row r="101" spans="1:22" customHeight="1" ht="75.5">
      <c r="A101" s="21"/>
      <c r="B101" s="21" t="s">
        <v>375</v>
      </c>
      <c r="C101" s="21" t="s">
        <v>376</v>
      </c>
      <c r="D101" s="22">
        <v>399.0</v>
      </c>
      <c r="E101" s="22"/>
      <c r="F101" s="29">
        <v>19.95</v>
      </c>
      <c r="G101" s="29"/>
      <c r="H101" s="32">
        <v>18.95</v>
      </c>
      <c r="I101" s="32"/>
      <c r="J101" s="35">
        <v>18.35</v>
      </c>
      <c r="K101" s="35"/>
      <c r="L101" s="23">
        <v>20</v>
      </c>
      <c r="M101" s="23">
        <v>158</v>
      </c>
      <c r="N101" s="21">
        <v>211</v>
      </c>
      <c r="O101" s="23"/>
      <c r="P101" s="21">
        <v>116</v>
      </c>
      <c r="Q101" s="26"/>
      <c r="R101" s="21"/>
      <c r="S101" s="26"/>
      <c r="T101" s="21">
        <f>Q101*L101+S101*M101*L101</f>
        <v>0</v>
      </c>
      <c r="U101" s="22">
        <f>Q101*D101+S101*E101</f>
        <v>0</v>
      </c>
      <c r="V101" s="37"/>
    </row>
    <row r="102" spans="1:22" customHeight="1" ht="75.5">
      <c r="A102" s="21"/>
      <c r="B102" s="21" t="s">
        <v>377</v>
      </c>
      <c r="C102" s="21" t="s">
        <v>378</v>
      </c>
      <c r="D102" s="22">
        <v>273.0</v>
      </c>
      <c r="E102" s="22"/>
      <c r="F102" s="29">
        <v>273.0</v>
      </c>
      <c r="G102" s="29"/>
      <c r="H102" s="32">
        <v>259.35</v>
      </c>
      <c r="I102" s="32"/>
      <c r="J102" s="35">
        <v>251.16</v>
      </c>
      <c r="K102" s="35"/>
      <c r="L102" s="23">
        <v>1</v>
      </c>
      <c r="M102" s="23">
        <v>48</v>
      </c>
      <c r="N102" s="21">
        <v>258</v>
      </c>
      <c r="O102" s="23"/>
      <c r="P102" s="21">
        <v>25</v>
      </c>
      <c r="Q102" s="26"/>
      <c r="R102" s="21"/>
      <c r="S102" s="26"/>
      <c r="T102" s="21">
        <f>Q102*L102+S102*M102*L102</f>
        <v>0</v>
      </c>
      <c r="U102" s="22">
        <f>Q102*D102+S102*E102</f>
        <v>0</v>
      </c>
      <c r="V102" s="37"/>
    </row>
    <row r="103" spans="1:22" customHeight="1" ht="75.5">
      <c r="A103" s="21"/>
      <c r="B103" s="21" t="s">
        <v>379</v>
      </c>
      <c r="C103" s="21" t="s">
        <v>380</v>
      </c>
      <c r="D103" s="22">
        <v>441.0</v>
      </c>
      <c r="E103" s="22"/>
      <c r="F103" s="29">
        <v>441.0</v>
      </c>
      <c r="G103" s="29"/>
      <c r="H103" s="32">
        <v>418.95</v>
      </c>
      <c r="I103" s="32"/>
      <c r="J103" s="35">
        <v>405.72</v>
      </c>
      <c r="K103" s="35"/>
      <c r="L103" s="23">
        <v>1</v>
      </c>
      <c r="M103" s="23">
        <v>48</v>
      </c>
      <c r="N103" s="21">
        <v>284</v>
      </c>
      <c r="O103" s="23"/>
      <c r="P103" s="21">
        <v>39</v>
      </c>
      <c r="Q103" s="26"/>
      <c r="R103" s="21"/>
      <c r="S103" s="26"/>
      <c r="T103" s="21">
        <f>Q103*L103+S103*M103*L103</f>
        <v>0</v>
      </c>
      <c r="U103" s="22">
        <f>Q103*D103+S103*E103</f>
        <v>0</v>
      </c>
      <c r="V103" s="37"/>
    </row>
    <row r="104" spans="1:22" customHeight="1" ht="75.5">
      <c r="A104" s="21"/>
      <c r="B104" s="21" t="s">
        <v>381</v>
      </c>
      <c r="C104" s="21" t="s">
        <v>382</v>
      </c>
      <c r="D104" s="22">
        <v>420.0</v>
      </c>
      <c r="E104" s="22"/>
      <c r="F104" s="29">
        <v>420.0</v>
      </c>
      <c r="G104" s="29"/>
      <c r="H104" s="32">
        <v>399.0</v>
      </c>
      <c r="I104" s="32"/>
      <c r="J104" s="35">
        <v>386.4</v>
      </c>
      <c r="K104" s="35"/>
      <c r="L104" s="23">
        <v>1</v>
      </c>
      <c r="M104" s="23">
        <v>60</v>
      </c>
      <c r="N104" s="21">
        <v>237</v>
      </c>
      <c r="O104" s="23"/>
      <c r="P104" s="21">
        <v>50</v>
      </c>
      <c r="Q104" s="26"/>
      <c r="R104" s="21"/>
      <c r="S104" s="26"/>
      <c r="T104" s="21">
        <f>Q104*L104+S104*M104*L104</f>
        <v>0</v>
      </c>
      <c r="U104" s="22">
        <f>Q104*D104+S104*E104</f>
        <v>0</v>
      </c>
      <c r="V104" s="37"/>
    </row>
    <row r="105" spans="1:22" customHeight="1" ht="75.5">
      <c r="A105" s="21"/>
      <c r="B105" s="21" t="s">
        <v>383</v>
      </c>
      <c r="C105" s="21" t="s">
        <v>384</v>
      </c>
      <c r="D105" s="22">
        <v>357.0</v>
      </c>
      <c r="E105" s="22"/>
      <c r="F105" s="29">
        <v>357.0</v>
      </c>
      <c r="G105" s="29"/>
      <c r="H105" s="32">
        <v>339.15</v>
      </c>
      <c r="I105" s="32"/>
      <c r="J105" s="35">
        <v>328.44</v>
      </c>
      <c r="K105" s="35"/>
      <c r="L105" s="23">
        <v>1</v>
      </c>
      <c r="M105" s="23">
        <v>64</v>
      </c>
      <c r="N105" s="21">
        <v>270</v>
      </c>
      <c r="O105" s="23"/>
      <c r="P105" s="21">
        <v>50</v>
      </c>
      <c r="Q105" s="26"/>
      <c r="R105" s="21"/>
      <c r="S105" s="26"/>
      <c r="T105" s="21">
        <f>Q105*L105+S105*M105*L105</f>
        <v>0</v>
      </c>
      <c r="U105" s="22">
        <f>Q105*D105+S105*E105</f>
        <v>0</v>
      </c>
      <c r="V105" s="37"/>
    </row>
    <row r="106" spans="1:22" customHeight="1" ht="75.5">
      <c r="A106" s="21"/>
      <c r="B106" s="21" t="s">
        <v>385</v>
      </c>
      <c r="C106" s="21" t="s">
        <v>386</v>
      </c>
      <c r="D106" s="22">
        <v>315.0</v>
      </c>
      <c r="E106" s="22"/>
      <c r="F106" s="29">
        <v>315.0</v>
      </c>
      <c r="G106" s="29"/>
      <c r="H106" s="32">
        <v>299.25</v>
      </c>
      <c r="I106" s="32"/>
      <c r="J106" s="35">
        <v>289.8</v>
      </c>
      <c r="K106" s="35"/>
      <c r="L106" s="23">
        <v>1</v>
      </c>
      <c r="M106" s="23">
        <v>72</v>
      </c>
      <c r="N106" s="21">
        <v>220</v>
      </c>
      <c r="O106" s="23"/>
      <c r="P106" s="21">
        <v>62</v>
      </c>
      <c r="Q106" s="26"/>
      <c r="R106" s="21"/>
      <c r="S106" s="26"/>
      <c r="T106" s="21">
        <f>Q106*L106+S106*M106*L106</f>
        <v>0</v>
      </c>
      <c r="U106" s="22">
        <f>Q106*D106+S106*E106</f>
        <v>0</v>
      </c>
      <c r="V106" s="37"/>
    </row>
    <row r="107" spans="1:22" customHeight="1" ht="75.5">
      <c r="A107" s="21"/>
      <c r="B107" s="21" t="s">
        <v>387</v>
      </c>
      <c r="C107" s="21" t="s">
        <v>388</v>
      </c>
      <c r="D107" s="22">
        <v>420.0</v>
      </c>
      <c r="E107" s="22"/>
      <c r="F107" s="29">
        <v>420.0</v>
      </c>
      <c r="G107" s="29"/>
      <c r="H107" s="32">
        <v>399.0</v>
      </c>
      <c r="I107" s="32"/>
      <c r="J107" s="35">
        <v>386.4</v>
      </c>
      <c r="K107" s="35"/>
      <c r="L107" s="23">
        <v>1</v>
      </c>
      <c r="M107" s="23">
        <v>48</v>
      </c>
      <c r="N107" s="21">
        <v>261</v>
      </c>
      <c r="O107" s="23"/>
      <c r="P107" s="21">
        <v>36</v>
      </c>
      <c r="Q107" s="26"/>
      <c r="R107" s="21"/>
      <c r="S107" s="26"/>
      <c r="T107" s="21">
        <f>Q107*L107+S107*M107*L107</f>
        <v>0</v>
      </c>
      <c r="U107" s="22">
        <f>Q107*D107+S107*E107</f>
        <v>0</v>
      </c>
      <c r="V107" s="37"/>
    </row>
    <row r="108" spans="1:22" customHeight="1" ht="75.5">
      <c r="A108" s="21"/>
      <c r="B108" s="21" t="s">
        <v>389</v>
      </c>
      <c r="C108" s="21" t="s">
        <v>356</v>
      </c>
      <c r="D108" s="22">
        <v>378.0</v>
      </c>
      <c r="E108" s="22"/>
      <c r="F108" s="29">
        <v>378.0</v>
      </c>
      <c r="G108" s="29"/>
      <c r="H108" s="32">
        <v>359.1</v>
      </c>
      <c r="I108" s="32"/>
      <c r="J108" s="35">
        <v>347.76</v>
      </c>
      <c r="K108" s="35"/>
      <c r="L108" s="23">
        <v>1</v>
      </c>
      <c r="M108" s="23">
        <v>60</v>
      </c>
      <c r="N108" s="21">
        <v>254</v>
      </c>
      <c r="O108" s="23"/>
      <c r="P108" s="21">
        <v>43</v>
      </c>
      <c r="Q108" s="26"/>
      <c r="R108" s="21"/>
      <c r="S108" s="26"/>
      <c r="T108" s="21">
        <f>Q108*L108+S108*M108*L108</f>
        <v>0</v>
      </c>
      <c r="U108" s="22">
        <f>Q108*D108+S108*E108</f>
        <v>0</v>
      </c>
      <c r="V108" s="37"/>
    </row>
    <row r="109" spans="1:22" customHeight="1" ht="75.5">
      <c r="A109" s="21"/>
      <c r="B109" s="21" t="s">
        <v>390</v>
      </c>
      <c r="C109" s="21" t="s">
        <v>391</v>
      </c>
      <c r="D109" s="22">
        <v>273.0</v>
      </c>
      <c r="E109" s="22"/>
      <c r="F109" s="29">
        <v>273.0</v>
      </c>
      <c r="G109" s="29"/>
      <c r="H109" s="32">
        <v>259.35</v>
      </c>
      <c r="I109" s="32"/>
      <c r="J109" s="35">
        <v>251.16</v>
      </c>
      <c r="K109" s="35"/>
      <c r="L109" s="23">
        <v>1</v>
      </c>
      <c r="M109" s="23">
        <v>80</v>
      </c>
      <c r="N109" s="21">
        <v>157</v>
      </c>
      <c r="O109" s="23"/>
      <c r="P109" s="21">
        <v>61</v>
      </c>
      <c r="Q109" s="26"/>
      <c r="R109" s="21"/>
      <c r="S109" s="26"/>
      <c r="T109" s="21">
        <f>Q109*L109+S109*M109*L109</f>
        <v>0</v>
      </c>
      <c r="U109" s="22">
        <f>Q109*D109+S109*E109</f>
        <v>0</v>
      </c>
      <c r="V109" s="37"/>
    </row>
    <row r="110" spans="1:22" customHeight="1" ht="75.5">
      <c r="A110" s="21"/>
      <c r="B110" s="21" t="s">
        <v>392</v>
      </c>
      <c r="C110" s="21" t="s">
        <v>393</v>
      </c>
      <c r="D110" s="22">
        <v>189.0</v>
      </c>
      <c r="E110" s="22"/>
      <c r="F110" s="29">
        <v>189.0</v>
      </c>
      <c r="G110" s="29"/>
      <c r="H110" s="32">
        <v>179.55</v>
      </c>
      <c r="I110" s="32"/>
      <c r="J110" s="35">
        <v>173.88</v>
      </c>
      <c r="K110" s="35"/>
      <c r="L110" s="23">
        <v>1</v>
      </c>
      <c r="M110" s="23">
        <v>72</v>
      </c>
      <c r="N110" s="21">
        <v>159</v>
      </c>
      <c r="O110" s="23"/>
      <c r="P110" s="21">
        <v>203</v>
      </c>
      <c r="Q110" s="26"/>
      <c r="R110" s="21"/>
      <c r="S110" s="26"/>
      <c r="T110" s="21">
        <f>Q110*L110+S110*M110*L110</f>
        <v>0</v>
      </c>
      <c r="U110" s="22">
        <f>Q110*D110+S110*E110</f>
        <v>0</v>
      </c>
      <c r="V110" s="37"/>
    </row>
    <row r="111" spans="1:22" customHeight="1" ht="75.5">
      <c r="A111" s="21"/>
      <c r="B111" s="21" t="s">
        <v>394</v>
      </c>
      <c r="C111" s="21" t="s">
        <v>395</v>
      </c>
      <c r="D111" s="22">
        <v>273.0</v>
      </c>
      <c r="E111" s="22"/>
      <c r="F111" s="29">
        <v>273.0</v>
      </c>
      <c r="G111" s="29"/>
      <c r="H111" s="32">
        <v>259.35</v>
      </c>
      <c r="I111" s="32"/>
      <c r="J111" s="35">
        <v>251.16</v>
      </c>
      <c r="K111" s="35"/>
      <c r="L111" s="23">
        <v>1</v>
      </c>
      <c r="M111" s="23">
        <v>80</v>
      </c>
      <c r="N111" s="21">
        <v>164</v>
      </c>
      <c r="O111" s="23"/>
      <c r="P111" s="21">
        <v>68</v>
      </c>
      <c r="Q111" s="26"/>
      <c r="R111" s="21"/>
      <c r="S111" s="26"/>
      <c r="T111" s="21">
        <f>Q111*L111+S111*M111*L111</f>
        <v>0</v>
      </c>
      <c r="U111" s="22">
        <f>Q111*D111+S111*E111</f>
        <v>0</v>
      </c>
      <c r="V111" s="37"/>
    </row>
    <row r="112" spans="1:22" customHeight="1" ht="75.5">
      <c r="A112" s="21"/>
      <c r="B112" s="21" t="s">
        <v>396</v>
      </c>
      <c r="C112" s="21" t="s">
        <v>397</v>
      </c>
      <c r="D112" s="22">
        <v>126.0</v>
      </c>
      <c r="E112" s="22"/>
      <c r="F112" s="29">
        <v>126.0</v>
      </c>
      <c r="G112" s="29"/>
      <c r="H112" s="32">
        <v>119.7</v>
      </c>
      <c r="I112" s="32"/>
      <c r="J112" s="35">
        <v>115.92</v>
      </c>
      <c r="K112" s="35"/>
      <c r="L112" s="23">
        <v>1</v>
      </c>
      <c r="M112" s="23">
        <v>84</v>
      </c>
      <c r="N112" s="21">
        <v>105</v>
      </c>
      <c r="O112" s="23"/>
      <c r="P112" s="21">
        <v>73</v>
      </c>
      <c r="Q112" s="26"/>
      <c r="R112" s="21"/>
      <c r="S112" s="26"/>
      <c r="T112" s="21">
        <f>Q112*L112+S112*M112*L112</f>
        <v>0</v>
      </c>
      <c r="U112" s="22">
        <f>Q112*D112+S112*E112</f>
        <v>0</v>
      </c>
      <c r="V112" s="37"/>
    </row>
    <row r="113" spans="1:22" customHeight="1" ht="75.5">
      <c r="A113" s="21"/>
      <c r="B113" s="21" t="s">
        <v>398</v>
      </c>
      <c r="C113" s="21" t="s">
        <v>399</v>
      </c>
      <c r="D113" s="22">
        <v>441.0</v>
      </c>
      <c r="E113" s="22"/>
      <c r="F113" s="29">
        <v>441.0</v>
      </c>
      <c r="G113" s="29"/>
      <c r="H113" s="32">
        <v>418.95</v>
      </c>
      <c r="I113" s="32"/>
      <c r="J113" s="35">
        <v>405.72</v>
      </c>
      <c r="K113" s="35"/>
      <c r="L113" s="23">
        <v>1</v>
      </c>
      <c r="M113" s="23">
        <v>60</v>
      </c>
      <c r="N113" s="21">
        <v>258</v>
      </c>
      <c r="O113" s="23"/>
      <c r="P113" s="21">
        <v>40</v>
      </c>
      <c r="Q113" s="26"/>
      <c r="R113" s="21"/>
      <c r="S113" s="26"/>
      <c r="T113" s="21">
        <f>Q113*L113+S113*M113*L113</f>
        <v>0</v>
      </c>
      <c r="U113" s="22">
        <f>Q113*D113+S113*E113</f>
        <v>0</v>
      </c>
      <c r="V113" s="37"/>
    </row>
    <row r="114" spans="1:22" customHeight="1" ht="75.5">
      <c r="A114" s="21"/>
      <c r="B114" s="21" t="s">
        <v>400</v>
      </c>
      <c r="C114" s="21" t="s">
        <v>401</v>
      </c>
      <c r="D114" s="22">
        <v>588.0</v>
      </c>
      <c r="E114" s="22"/>
      <c r="F114" s="29">
        <v>588.0</v>
      </c>
      <c r="G114" s="29"/>
      <c r="H114" s="32">
        <v>558.6</v>
      </c>
      <c r="I114" s="32"/>
      <c r="J114" s="35">
        <v>540.96</v>
      </c>
      <c r="K114" s="35"/>
      <c r="L114" s="23">
        <v>1</v>
      </c>
      <c r="M114" s="23">
        <v>50</v>
      </c>
      <c r="N114" s="21">
        <v>265</v>
      </c>
      <c r="O114" s="23"/>
      <c r="P114" s="21">
        <v>30</v>
      </c>
      <c r="Q114" s="26"/>
      <c r="R114" s="21"/>
      <c r="S114" s="26"/>
      <c r="T114" s="21">
        <f>Q114*L114+S114*M114*L114</f>
        <v>0</v>
      </c>
      <c r="U114" s="22">
        <f>Q114*D114+S114*E114</f>
        <v>0</v>
      </c>
      <c r="V114" s="37"/>
    </row>
    <row r="115" spans="1:22" customHeight="1" ht="75.5">
      <c r="A115" s="21"/>
      <c r="B115" s="21" t="s">
        <v>402</v>
      </c>
      <c r="C115" s="21" t="s">
        <v>403</v>
      </c>
      <c r="D115" s="22">
        <v>273.0</v>
      </c>
      <c r="E115" s="22"/>
      <c r="F115" s="29">
        <v>273.0</v>
      </c>
      <c r="G115" s="29"/>
      <c r="H115" s="32">
        <v>259.35</v>
      </c>
      <c r="I115" s="32"/>
      <c r="J115" s="35">
        <v>251.16</v>
      </c>
      <c r="K115" s="35"/>
      <c r="L115" s="23">
        <v>1</v>
      </c>
      <c r="M115" s="23">
        <v>48</v>
      </c>
      <c r="N115" s="21">
        <v>183</v>
      </c>
      <c r="O115" s="23"/>
      <c r="P115" s="21">
        <v>33</v>
      </c>
      <c r="Q115" s="26"/>
      <c r="R115" s="21"/>
      <c r="S115" s="26"/>
      <c r="T115" s="21">
        <f>Q115*L115+S115*M115*L115</f>
        <v>0</v>
      </c>
      <c r="U115" s="22">
        <f>Q115*D115+S115*E115</f>
        <v>0</v>
      </c>
      <c r="V115" s="37"/>
    </row>
    <row r="116" spans="1:22" customHeight="1" ht="75.5">
      <c r="A116" s="21"/>
      <c r="B116" s="21" t="s">
        <v>404</v>
      </c>
      <c r="C116" s="21" t="s">
        <v>405</v>
      </c>
      <c r="D116" s="22">
        <v>693.0</v>
      </c>
      <c r="E116" s="22"/>
      <c r="F116" s="29">
        <v>693.0</v>
      </c>
      <c r="G116" s="29"/>
      <c r="H116" s="32">
        <v>658.35</v>
      </c>
      <c r="I116" s="32"/>
      <c r="J116" s="35">
        <v>637.56</v>
      </c>
      <c r="K116" s="35"/>
      <c r="L116" s="23">
        <v>1</v>
      </c>
      <c r="M116" s="23">
        <v>36</v>
      </c>
      <c r="N116" s="21">
        <v>414</v>
      </c>
      <c r="O116" s="23"/>
      <c r="P116" s="21">
        <v>25</v>
      </c>
      <c r="Q116" s="26"/>
      <c r="R116" s="21"/>
      <c r="S116" s="26"/>
      <c r="T116" s="21">
        <f>Q116*L116+S116*M116*L116</f>
        <v>0</v>
      </c>
      <c r="U116" s="22">
        <f>Q116*D116+S116*E116</f>
        <v>0</v>
      </c>
      <c r="V116" s="37"/>
    </row>
    <row r="117" spans="1:22" customHeight="1" ht="75.5">
      <c r="A117" s="21"/>
      <c r="B117" s="21" t="s">
        <v>406</v>
      </c>
      <c r="C117" s="21" t="s">
        <v>407</v>
      </c>
      <c r="D117" s="22">
        <v>336.0</v>
      </c>
      <c r="E117" s="22"/>
      <c r="F117" s="29">
        <v>336.0</v>
      </c>
      <c r="G117" s="29"/>
      <c r="H117" s="32">
        <v>319.2</v>
      </c>
      <c r="I117" s="32"/>
      <c r="J117" s="35">
        <v>309.12</v>
      </c>
      <c r="K117" s="35"/>
      <c r="L117" s="23">
        <v>1</v>
      </c>
      <c r="M117" s="23">
        <v>48</v>
      </c>
      <c r="N117" s="21">
        <v>297</v>
      </c>
      <c r="O117" s="23"/>
      <c r="P117" s="21">
        <v>28</v>
      </c>
      <c r="Q117" s="26"/>
      <c r="R117" s="21"/>
      <c r="S117" s="26"/>
      <c r="T117" s="21">
        <f>Q117*L117+S117*M117*L117</f>
        <v>0</v>
      </c>
      <c r="U117" s="22">
        <f>Q117*D117+S117*E117</f>
        <v>0</v>
      </c>
      <c r="V117" s="37"/>
    </row>
    <row r="118" spans="1:22" customHeight="1" ht="75.5">
      <c r="A118" s="21"/>
      <c r="B118" s="21" t="s">
        <v>408</v>
      </c>
      <c r="C118" s="21" t="s">
        <v>409</v>
      </c>
      <c r="D118" s="22">
        <v>756.0</v>
      </c>
      <c r="E118" s="22"/>
      <c r="F118" s="29">
        <v>756.0</v>
      </c>
      <c r="G118" s="29"/>
      <c r="H118" s="32">
        <v>718.2</v>
      </c>
      <c r="I118" s="32"/>
      <c r="J118" s="35">
        <v>695.52</v>
      </c>
      <c r="K118" s="35"/>
      <c r="L118" s="23">
        <v>1</v>
      </c>
      <c r="M118" s="23">
        <v>25</v>
      </c>
      <c r="N118" s="21">
        <v>611</v>
      </c>
      <c r="O118" s="23"/>
      <c r="P118" s="21">
        <v>9</v>
      </c>
      <c r="Q118" s="26"/>
      <c r="R118" s="21"/>
      <c r="S118" s="26"/>
      <c r="T118" s="21">
        <f>Q118*L118+S118*M118*L118</f>
        <v>0</v>
      </c>
      <c r="U118" s="22">
        <f>Q118*D118+S118*E118</f>
        <v>0</v>
      </c>
      <c r="V118" s="37"/>
    </row>
    <row r="119" spans="1:22" customHeight="1" ht="75.5">
      <c r="A119" s="21"/>
      <c r="B119" s="21" t="s">
        <v>410</v>
      </c>
      <c r="C119" s="21" t="s">
        <v>411</v>
      </c>
      <c r="D119" s="22">
        <v>1008.0</v>
      </c>
      <c r="E119" s="22"/>
      <c r="F119" s="29">
        <v>1008.0</v>
      </c>
      <c r="G119" s="29"/>
      <c r="H119" s="32">
        <v>957.6</v>
      </c>
      <c r="I119" s="32"/>
      <c r="J119" s="35">
        <v>927.36</v>
      </c>
      <c r="K119" s="35"/>
      <c r="L119" s="23">
        <v>1</v>
      </c>
      <c r="M119" s="23">
        <v>50</v>
      </c>
      <c r="N119" s="21">
        <v>391</v>
      </c>
      <c r="O119" s="23"/>
      <c r="P119" s="21">
        <v>35</v>
      </c>
      <c r="Q119" s="26"/>
      <c r="R119" s="21"/>
      <c r="S119" s="26"/>
      <c r="T119" s="21">
        <f>Q119*L119+S119*M119*L119</f>
        <v>0</v>
      </c>
      <c r="U119" s="22">
        <f>Q119*D119+S119*E119</f>
        <v>0</v>
      </c>
      <c r="V119" s="37"/>
    </row>
    <row r="120" spans="1:22" customHeight="1" ht="75.5">
      <c r="A120" s="21"/>
      <c r="B120" s="21" t="s">
        <v>412</v>
      </c>
      <c r="C120" s="21" t="s">
        <v>413</v>
      </c>
      <c r="D120" s="22">
        <v>441.0</v>
      </c>
      <c r="E120" s="22"/>
      <c r="F120" s="29">
        <v>441.0</v>
      </c>
      <c r="G120" s="29"/>
      <c r="H120" s="32">
        <v>418.95</v>
      </c>
      <c r="I120" s="32"/>
      <c r="J120" s="35">
        <v>405.72</v>
      </c>
      <c r="K120" s="35"/>
      <c r="L120" s="23">
        <v>1</v>
      </c>
      <c r="M120" s="23">
        <v>40</v>
      </c>
      <c r="N120" s="21">
        <v>375</v>
      </c>
      <c r="O120" s="23"/>
      <c r="P120" s="21">
        <v>30</v>
      </c>
      <c r="Q120" s="26"/>
      <c r="R120" s="21"/>
      <c r="S120" s="26"/>
      <c r="T120" s="21">
        <f>Q120*L120+S120*M120*L120</f>
        <v>0</v>
      </c>
      <c r="U120" s="22">
        <f>Q120*D120+S120*E120</f>
        <v>0</v>
      </c>
      <c r="V120" s="37"/>
    </row>
    <row r="121" spans="1:22" customHeight="1" ht="75.5">
      <c r="A121" s="21"/>
      <c r="B121" s="21" t="s">
        <v>414</v>
      </c>
      <c r="C121" s="21" t="s">
        <v>415</v>
      </c>
      <c r="D121" s="22">
        <v>903.0</v>
      </c>
      <c r="E121" s="22"/>
      <c r="F121" s="29">
        <v>903.0</v>
      </c>
      <c r="G121" s="29"/>
      <c r="H121" s="32">
        <v>857.85</v>
      </c>
      <c r="I121" s="32"/>
      <c r="J121" s="35">
        <v>830.76</v>
      </c>
      <c r="K121" s="35"/>
      <c r="L121" s="23">
        <v>1</v>
      </c>
      <c r="M121" s="23">
        <v>25</v>
      </c>
      <c r="N121" s="21">
        <v>646</v>
      </c>
      <c r="O121" s="23"/>
      <c r="P121" s="21">
        <v>12</v>
      </c>
      <c r="Q121" s="26"/>
      <c r="R121" s="21"/>
      <c r="S121" s="26"/>
      <c r="T121" s="21">
        <f>Q121*L121+S121*M121*L121</f>
        <v>0</v>
      </c>
      <c r="U121" s="22">
        <f>Q121*D121+S121*E121</f>
        <v>0</v>
      </c>
      <c r="V121" s="37"/>
    </row>
    <row r="122" spans="1:22" customHeight="1" ht="75.5">
      <c r="A122" s="21"/>
      <c r="B122" s="21" t="s">
        <v>416</v>
      </c>
      <c r="C122" s="21" t="s">
        <v>417</v>
      </c>
      <c r="D122" s="22">
        <v>231.0</v>
      </c>
      <c r="E122" s="22"/>
      <c r="F122" s="29">
        <v>231.0</v>
      </c>
      <c r="G122" s="29"/>
      <c r="H122" s="32">
        <v>219.45</v>
      </c>
      <c r="I122" s="32"/>
      <c r="J122" s="35">
        <v>212.52</v>
      </c>
      <c r="K122" s="35"/>
      <c r="L122" s="23">
        <v>1</v>
      </c>
      <c r="M122" s="23">
        <v>60</v>
      </c>
      <c r="N122" s="21">
        <v>210</v>
      </c>
      <c r="O122" s="23"/>
      <c r="P122" s="21">
        <v>169</v>
      </c>
      <c r="Q122" s="26"/>
      <c r="R122" s="21"/>
      <c r="S122" s="26"/>
      <c r="T122" s="21">
        <f>Q122*L122+S122*M122*L122</f>
        <v>0</v>
      </c>
      <c r="U122" s="22">
        <f>Q122*D122+S122*E122</f>
        <v>0</v>
      </c>
      <c r="V122" s="37"/>
    </row>
    <row r="123" spans="1:22">
      <c r="A123" s="38"/>
      <c r="B123" s="38"/>
      <c r="C123" s="38"/>
      <c r="D123" s="39"/>
      <c r="E123" s="39"/>
      <c r="F123" s="40"/>
      <c r="G123" s="40"/>
      <c r="H123" s="41"/>
      <c r="I123" s="41"/>
      <c r="J123" s="42"/>
      <c r="K123" s="42"/>
      <c r="L123" s="43"/>
      <c r="M123" s="43"/>
      <c r="N123" s="38"/>
      <c r="O123" s="43"/>
      <c r="P123" s="38"/>
      <c r="Q123" s="44">
        <f>SUM(Q3:Q122)</f>
        <v>0</v>
      </c>
      <c r="R123" s="38"/>
      <c r="S123" s="44">
        <f>SUM(S3:S122)</f>
        <v>0</v>
      </c>
      <c r="T123" s="38"/>
      <c r="U123" s="39">
        <f>SUM(U3:U122)</f>
        <v>0</v>
      </c>
      <c r="V123" s="45"/>
    </row>
  </sheetData>
  <mergeCells>
    <mergeCell ref="F1:G1"/>
    <mergeCell ref="H1:I1"/>
    <mergeCell ref="J1:K1"/>
  </mergeCells>
  <conditionalFormatting sqref="U3:U123">
    <cfRule type="cellIs" dxfId="0" priority="1" operator="equal">
      <formula>0</formula>
    </cfRule>
  </conditionalFormatting>
  <conditionalFormatting sqref="T3:T123">
    <cfRule type="cellIs" dxfId="0" priority="2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9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42</v>
      </c>
      <c r="G1" s="27"/>
      <c r="H1" s="30" t="s">
        <v>43</v>
      </c>
      <c r="I1" s="30"/>
      <c r="J1" s="33" t="s">
        <v>44</v>
      </c>
      <c r="K1" s="33"/>
      <c r="Q1" s="24"/>
      <c r="S1" s="24"/>
      <c r="V1" s="36"/>
    </row>
    <row r="2" spans="1:22" customHeight="1" ht="48">
      <c r="A2" s="20" t="s">
        <v>24</v>
      </c>
      <c r="B2" s="20" t="s">
        <v>25</v>
      </c>
      <c r="C2" s="20" t="s">
        <v>26</v>
      </c>
      <c r="D2" s="20" t="s">
        <v>27</v>
      </c>
      <c r="E2" s="20" t="s">
        <v>28</v>
      </c>
      <c r="F2" s="28" t="s">
        <v>29</v>
      </c>
      <c r="G2" s="28" t="s">
        <v>30</v>
      </c>
      <c r="H2" s="31" t="s">
        <v>29</v>
      </c>
      <c r="I2" s="31" t="s">
        <v>30</v>
      </c>
      <c r="J2" s="34" t="s">
        <v>29</v>
      </c>
      <c r="K2" s="34" t="s">
        <v>30</v>
      </c>
      <c r="L2" s="20" t="s">
        <v>31</v>
      </c>
      <c r="M2" s="20" t="s">
        <v>32</v>
      </c>
      <c r="N2" s="20" t="s">
        <v>33</v>
      </c>
      <c r="O2" s="20" t="s">
        <v>34</v>
      </c>
      <c r="P2" s="20" t="s">
        <v>35</v>
      </c>
      <c r="Q2" s="25" t="s">
        <v>36</v>
      </c>
      <c r="R2" s="20" t="s">
        <v>37</v>
      </c>
      <c r="S2" s="25" t="s">
        <v>38</v>
      </c>
      <c r="T2" s="20" t="s">
        <v>39</v>
      </c>
      <c r="U2" s="20" t="s">
        <v>40</v>
      </c>
      <c r="V2" s="34" t="s">
        <v>41</v>
      </c>
    </row>
    <row r="3" spans="1:22" customHeight="1" ht="75.5">
      <c r="A3" s="21"/>
      <c r="B3" s="21" t="s">
        <v>418</v>
      </c>
      <c r="C3" s="21" t="s">
        <v>419</v>
      </c>
      <c r="D3" s="22"/>
      <c r="E3" s="22">
        <v>2916.0</v>
      </c>
      <c r="F3" s="29"/>
      <c r="G3" s="29">
        <v>81.0</v>
      </c>
      <c r="H3" s="32"/>
      <c r="I3" s="32">
        <v>76.95</v>
      </c>
      <c r="J3" s="35"/>
      <c r="K3" s="35">
        <v>74.52</v>
      </c>
      <c r="L3" s="23">
        <v>1</v>
      </c>
      <c r="M3" s="23">
        <v>36</v>
      </c>
      <c r="N3" s="21">
        <v>62</v>
      </c>
      <c r="O3" s="23" t="s">
        <v>47</v>
      </c>
      <c r="P3" s="21"/>
      <c r="Q3" s="26"/>
      <c r="R3" s="21">
        <v>2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420</v>
      </c>
      <c r="C4" s="21" t="s">
        <v>421</v>
      </c>
      <c r="D4" s="22"/>
      <c r="E4" s="22">
        <v>3240.0</v>
      </c>
      <c r="F4" s="29"/>
      <c r="G4" s="29">
        <v>90.0</v>
      </c>
      <c r="H4" s="32"/>
      <c r="I4" s="32">
        <v>85.5</v>
      </c>
      <c r="J4" s="35"/>
      <c r="K4" s="35">
        <v>82.8</v>
      </c>
      <c r="L4" s="23">
        <v>1</v>
      </c>
      <c r="M4" s="23">
        <v>36</v>
      </c>
      <c r="N4" s="21">
        <v>70</v>
      </c>
      <c r="O4" s="23" t="s">
        <v>47</v>
      </c>
      <c r="P4" s="21"/>
      <c r="Q4" s="26"/>
      <c r="R4" s="21">
        <v>2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422</v>
      </c>
      <c r="C5" s="21" t="s">
        <v>423</v>
      </c>
      <c r="D5" s="22"/>
      <c r="E5" s="22">
        <v>3024.0</v>
      </c>
      <c r="F5" s="29"/>
      <c r="G5" s="29">
        <v>84.0</v>
      </c>
      <c r="H5" s="32"/>
      <c r="I5" s="32">
        <v>79.8</v>
      </c>
      <c r="J5" s="35"/>
      <c r="K5" s="35">
        <v>77.28</v>
      </c>
      <c r="L5" s="23">
        <v>1</v>
      </c>
      <c r="M5" s="23">
        <v>36</v>
      </c>
      <c r="N5" s="21">
        <v>70</v>
      </c>
      <c r="O5" s="23" t="s">
        <v>47</v>
      </c>
      <c r="P5" s="21"/>
      <c r="Q5" s="26"/>
      <c r="R5" s="21">
        <v>1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424</v>
      </c>
      <c r="C6" s="21" t="s">
        <v>425</v>
      </c>
      <c r="D6" s="22"/>
      <c r="E6" s="22">
        <v>3132.0</v>
      </c>
      <c r="F6" s="29"/>
      <c r="G6" s="29">
        <v>87.0</v>
      </c>
      <c r="H6" s="32"/>
      <c r="I6" s="32">
        <v>82.65</v>
      </c>
      <c r="J6" s="35"/>
      <c r="K6" s="35">
        <v>80.04</v>
      </c>
      <c r="L6" s="23">
        <v>1</v>
      </c>
      <c r="M6" s="23">
        <v>36</v>
      </c>
      <c r="N6" s="21">
        <v>80</v>
      </c>
      <c r="O6" s="23" t="s">
        <v>47</v>
      </c>
      <c r="P6" s="21"/>
      <c r="Q6" s="26"/>
      <c r="R6" s="21">
        <v>19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426</v>
      </c>
      <c r="C7" s="21" t="s">
        <v>427</v>
      </c>
      <c r="D7" s="22"/>
      <c r="E7" s="22">
        <v>2520.0</v>
      </c>
      <c r="F7" s="29"/>
      <c r="G7" s="29">
        <v>84.0</v>
      </c>
      <c r="H7" s="32"/>
      <c r="I7" s="32">
        <v>79.8</v>
      </c>
      <c r="J7" s="35"/>
      <c r="K7" s="35">
        <v>77.28</v>
      </c>
      <c r="L7" s="23">
        <v>1</v>
      </c>
      <c r="M7" s="23">
        <v>30</v>
      </c>
      <c r="N7" s="21">
        <v>60</v>
      </c>
      <c r="O7" s="23" t="s">
        <v>47</v>
      </c>
      <c r="P7" s="21"/>
      <c r="Q7" s="26"/>
      <c r="R7" s="21">
        <v>4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428</v>
      </c>
      <c r="C8" s="21" t="s">
        <v>429</v>
      </c>
      <c r="D8" s="22"/>
      <c r="E8" s="22">
        <v>2520.0</v>
      </c>
      <c r="F8" s="29"/>
      <c r="G8" s="29">
        <v>84.0</v>
      </c>
      <c r="H8" s="32"/>
      <c r="I8" s="32">
        <v>79.8</v>
      </c>
      <c r="J8" s="35"/>
      <c r="K8" s="35">
        <v>77.28</v>
      </c>
      <c r="L8" s="23">
        <v>1</v>
      </c>
      <c r="M8" s="23">
        <v>30</v>
      </c>
      <c r="N8" s="21">
        <v>60</v>
      </c>
      <c r="O8" s="23" t="s">
        <v>47</v>
      </c>
      <c r="P8" s="21"/>
      <c r="Q8" s="26"/>
      <c r="R8" s="21">
        <v>2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430</v>
      </c>
      <c r="C9" s="21" t="s">
        <v>431</v>
      </c>
      <c r="D9" s="22"/>
      <c r="E9" s="22">
        <v>3240.0</v>
      </c>
      <c r="F9" s="29"/>
      <c r="G9" s="29">
        <v>54.0</v>
      </c>
      <c r="H9" s="32"/>
      <c r="I9" s="32">
        <v>51.3</v>
      </c>
      <c r="J9" s="35"/>
      <c r="K9" s="35">
        <v>49.68</v>
      </c>
      <c r="L9" s="23">
        <v>1</v>
      </c>
      <c r="M9" s="23">
        <v>60</v>
      </c>
      <c r="N9" s="21">
        <v>56</v>
      </c>
      <c r="O9" s="23" t="s">
        <v>47</v>
      </c>
      <c r="P9" s="21"/>
      <c r="Q9" s="26"/>
      <c r="R9" s="21">
        <v>15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432</v>
      </c>
      <c r="C10" s="21" t="s">
        <v>433</v>
      </c>
      <c r="D10" s="22"/>
      <c r="E10" s="22">
        <v>2880.0</v>
      </c>
      <c r="F10" s="29"/>
      <c r="G10" s="29">
        <v>24.0</v>
      </c>
      <c r="H10" s="32"/>
      <c r="I10" s="32">
        <v>22.8</v>
      </c>
      <c r="J10" s="35"/>
      <c r="K10" s="35">
        <v>22.08</v>
      </c>
      <c r="L10" s="23">
        <v>1</v>
      </c>
      <c r="M10" s="23">
        <v>120</v>
      </c>
      <c r="N10" s="21">
        <v>25</v>
      </c>
      <c r="O10" s="23" t="s">
        <v>47</v>
      </c>
      <c r="P10" s="21"/>
      <c r="Q10" s="26"/>
      <c r="R10" s="21">
        <v>15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434</v>
      </c>
      <c r="C11" s="21" t="s">
        <v>435</v>
      </c>
      <c r="D11" s="22"/>
      <c r="E11" s="22">
        <v>3240.0</v>
      </c>
      <c r="F11" s="29"/>
      <c r="G11" s="29">
        <v>54.0</v>
      </c>
      <c r="H11" s="32"/>
      <c r="I11" s="32">
        <v>51.3</v>
      </c>
      <c r="J11" s="35"/>
      <c r="K11" s="35">
        <v>49.68</v>
      </c>
      <c r="L11" s="23">
        <v>1</v>
      </c>
      <c r="M11" s="23">
        <v>60</v>
      </c>
      <c r="N11" s="21">
        <v>56</v>
      </c>
      <c r="O11" s="23" t="s">
        <v>47</v>
      </c>
      <c r="P11" s="21"/>
      <c r="Q11" s="26"/>
      <c r="R11" s="21">
        <v>11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436</v>
      </c>
      <c r="C12" s="21" t="s">
        <v>437</v>
      </c>
      <c r="D12" s="22"/>
      <c r="E12" s="22">
        <v>3240.0</v>
      </c>
      <c r="F12" s="29"/>
      <c r="G12" s="29">
        <v>54.0</v>
      </c>
      <c r="H12" s="32"/>
      <c r="I12" s="32">
        <v>51.3</v>
      </c>
      <c r="J12" s="35"/>
      <c r="K12" s="35">
        <v>49.68</v>
      </c>
      <c r="L12" s="23">
        <v>1</v>
      </c>
      <c r="M12" s="23">
        <v>60</v>
      </c>
      <c r="N12" s="21">
        <v>56</v>
      </c>
      <c r="O12" s="23" t="s">
        <v>47</v>
      </c>
      <c r="P12" s="21"/>
      <c r="Q12" s="26"/>
      <c r="R12" s="21">
        <v>15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438</v>
      </c>
      <c r="C13" s="21" t="s">
        <v>439</v>
      </c>
      <c r="D13" s="22"/>
      <c r="E13" s="22">
        <v>3132.0</v>
      </c>
      <c r="F13" s="29"/>
      <c r="G13" s="29">
        <v>87.0</v>
      </c>
      <c r="H13" s="32"/>
      <c r="I13" s="32">
        <v>82.65</v>
      </c>
      <c r="J13" s="35"/>
      <c r="K13" s="35">
        <v>80.04</v>
      </c>
      <c r="L13" s="23">
        <v>1</v>
      </c>
      <c r="M13" s="23">
        <v>36</v>
      </c>
      <c r="N13" s="21">
        <v>80</v>
      </c>
      <c r="O13" s="23" t="s">
        <v>47</v>
      </c>
      <c r="P13" s="21"/>
      <c r="Q13" s="26"/>
      <c r="R13" s="21">
        <v>17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440</v>
      </c>
      <c r="C14" s="21" t="s">
        <v>441</v>
      </c>
      <c r="D14" s="22"/>
      <c r="E14" s="22">
        <v>3240.0</v>
      </c>
      <c r="F14" s="29"/>
      <c r="G14" s="29">
        <v>54.0</v>
      </c>
      <c r="H14" s="32"/>
      <c r="I14" s="32">
        <v>51.3</v>
      </c>
      <c r="J14" s="35"/>
      <c r="K14" s="35">
        <v>49.68</v>
      </c>
      <c r="L14" s="23">
        <v>1</v>
      </c>
      <c r="M14" s="23">
        <v>60</v>
      </c>
      <c r="N14" s="21">
        <v>56</v>
      </c>
      <c r="O14" s="23" t="s">
        <v>47</v>
      </c>
      <c r="P14" s="21"/>
      <c r="Q14" s="26"/>
      <c r="R14" s="21">
        <v>22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442</v>
      </c>
      <c r="C15" s="21" t="s">
        <v>443</v>
      </c>
      <c r="D15" s="22"/>
      <c r="E15" s="22">
        <v>3132.0</v>
      </c>
      <c r="F15" s="29"/>
      <c r="G15" s="29">
        <v>87.0</v>
      </c>
      <c r="H15" s="32"/>
      <c r="I15" s="32">
        <v>82.65</v>
      </c>
      <c r="J15" s="35"/>
      <c r="K15" s="35">
        <v>80.04</v>
      </c>
      <c r="L15" s="23">
        <v>1</v>
      </c>
      <c r="M15" s="23">
        <v>36</v>
      </c>
      <c r="N15" s="21">
        <v>80</v>
      </c>
      <c r="O15" s="23" t="s">
        <v>47</v>
      </c>
      <c r="P15" s="21"/>
      <c r="Q15" s="26"/>
      <c r="R15" s="21">
        <v>17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444</v>
      </c>
      <c r="C16" s="21" t="s">
        <v>445</v>
      </c>
      <c r="D16" s="22"/>
      <c r="E16" s="22">
        <v>3240.0</v>
      </c>
      <c r="F16" s="29"/>
      <c r="G16" s="29">
        <v>54.0</v>
      </c>
      <c r="H16" s="32"/>
      <c r="I16" s="32">
        <v>51.3</v>
      </c>
      <c r="J16" s="35"/>
      <c r="K16" s="35">
        <v>49.68</v>
      </c>
      <c r="L16" s="23">
        <v>1</v>
      </c>
      <c r="M16" s="23">
        <v>60</v>
      </c>
      <c r="N16" s="21">
        <v>56</v>
      </c>
      <c r="O16" s="23" t="s">
        <v>47</v>
      </c>
      <c r="P16" s="21"/>
      <c r="Q16" s="26"/>
      <c r="R16" s="21">
        <v>17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446</v>
      </c>
      <c r="C17" s="21" t="s">
        <v>447</v>
      </c>
      <c r="D17" s="22"/>
      <c r="E17" s="22">
        <v>3240.0</v>
      </c>
      <c r="F17" s="29"/>
      <c r="G17" s="29">
        <v>54.0</v>
      </c>
      <c r="H17" s="32"/>
      <c r="I17" s="32">
        <v>51.3</v>
      </c>
      <c r="J17" s="35"/>
      <c r="K17" s="35">
        <v>49.68</v>
      </c>
      <c r="L17" s="23">
        <v>1</v>
      </c>
      <c r="M17" s="23">
        <v>60</v>
      </c>
      <c r="N17" s="21">
        <v>56</v>
      </c>
      <c r="O17" s="23" t="s">
        <v>47</v>
      </c>
      <c r="P17" s="21"/>
      <c r="Q17" s="26"/>
      <c r="R17" s="21">
        <v>19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448</v>
      </c>
      <c r="C18" s="21" t="s">
        <v>449</v>
      </c>
      <c r="D18" s="22"/>
      <c r="E18" s="22">
        <v>3240.0</v>
      </c>
      <c r="F18" s="29"/>
      <c r="G18" s="29">
        <v>54.0</v>
      </c>
      <c r="H18" s="32"/>
      <c r="I18" s="32">
        <v>51.3</v>
      </c>
      <c r="J18" s="35"/>
      <c r="K18" s="35">
        <v>49.68</v>
      </c>
      <c r="L18" s="23">
        <v>1</v>
      </c>
      <c r="M18" s="23">
        <v>60</v>
      </c>
      <c r="N18" s="21">
        <v>56</v>
      </c>
      <c r="O18" s="23" t="s">
        <v>47</v>
      </c>
      <c r="P18" s="21"/>
      <c r="Q18" s="26"/>
      <c r="R18" s="21">
        <v>13</v>
      </c>
      <c r="S18" s="26"/>
      <c r="T18" s="21">
        <f>Q18*L18+S18*M18*L18</f>
        <v>0</v>
      </c>
      <c r="U18" s="22">
        <f>Q18*D18+S18*E18</f>
        <v>0</v>
      </c>
      <c r="V18" s="37"/>
    </row>
    <row r="19" spans="1:22">
      <c r="A19" s="38"/>
      <c r="B19" s="38"/>
      <c r="C19" s="38"/>
      <c r="D19" s="39"/>
      <c r="E19" s="39"/>
      <c r="F19" s="40"/>
      <c r="G19" s="40"/>
      <c r="H19" s="41"/>
      <c r="I19" s="41"/>
      <c r="J19" s="42"/>
      <c r="K19" s="42"/>
      <c r="L19" s="43"/>
      <c r="M19" s="43"/>
      <c r="N19" s="38"/>
      <c r="O19" s="43"/>
      <c r="P19" s="38"/>
      <c r="Q19" s="44">
        <f>SUM(Q3:Q18)</f>
        <v>0</v>
      </c>
      <c r="R19" s="38"/>
      <c r="S19" s="44">
        <f>SUM(S3:S18)</f>
        <v>0</v>
      </c>
      <c r="T19" s="38"/>
      <c r="U19" s="39">
        <f>SUM(U3:U18)</f>
        <v>0</v>
      </c>
      <c r="V19" s="45"/>
    </row>
  </sheetData>
  <mergeCells>
    <mergeCell ref="F1:G1"/>
    <mergeCell ref="H1:I1"/>
    <mergeCell ref="J1:K1"/>
  </mergeCells>
  <conditionalFormatting sqref="U3:U19">
    <cfRule type="cellIs" dxfId="0" priority="1" operator="equal">
      <formula>0</formula>
    </cfRule>
  </conditionalFormatting>
  <conditionalFormatting sqref="T3:T19">
    <cfRule type="cellIs" dxfId="0" priority="2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44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42</v>
      </c>
      <c r="G1" s="27"/>
      <c r="H1" s="30" t="s">
        <v>43</v>
      </c>
      <c r="I1" s="30"/>
      <c r="J1" s="33" t="s">
        <v>44</v>
      </c>
      <c r="K1" s="33"/>
      <c r="Q1" s="24"/>
      <c r="S1" s="24"/>
      <c r="V1" s="36"/>
    </row>
    <row r="2" spans="1:22" customHeight="1" ht="48">
      <c r="A2" s="20" t="s">
        <v>24</v>
      </c>
      <c r="B2" s="20" t="s">
        <v>25</v>
      </c>
      <c r="C2" s="20" t="s">
        <v>26</v>
      </c>
      <c r="D2" s="20" t="s">
        <v>27</v>
      </c>
      <c r="E2" s="20" t="s">
        <v>28</v>
      </c>
      <c r="F2" s="28" t="s">
        <v>29</v>
      </c>
      <c r="G2" s="28" t="s">
        <v>30</v>
      </c>
      <c r="H2" s="31" t="s">
        <v>29</v>
      </c>
      <c r="I2" s="31" t="s">
        <v>30</v>
      </c>
      <c r="J2" s="34" t="s">
        <v>29</v>
      </c>
      <c r="K2" s="34" t="s">
        <v>30</v>
      </c>
      <c r="L2" s="20" t="s">
        <v>31</v>
      </c>
      <c r="M2" s="20" t="s">
        <v>32</v>
      </c>
      <c r="N2" s="20" t="s">
        <v>33</v>
      </c>
      <c r="O2" s="20" t="s">
        <v>34</v>
      </c>
      <c r="P2" s="20" t="s">
        <v>35</v>
      </c>
      <c r="Q2" s="25" t="s">
        <v>36</v>
      </c>
      <c r="R2" s="20" t="s">
        <v>37</v>
      </c>
      <c r="S2" s="25" t="s">
        <v>38</v>
      </c>
      <c r="T2" s="20" t="s">
        <v>39</v>
      </c>
      <c r="U2" s="20" t="s">
        <v>40</v>
      </c>
      <c r="V2" s="34" t="s">
        <v>41</v>
      </c>
    </row>
    <row r="3" spans="1:22" customHeight="1" ht="75.5">
      <c r="A3" s="21"/>
      <c r="B3" s="21" t="s">
        <v>450</v>
      </c>
      <c r="C3" s="21" t="s">
        <v>451</v>
      </c>
      <c r="D3" s="22"/>
      <c r="E3" s="22">
        <v>5292.0</v>
      </c>
      <c r="F3" s="29"/>
      <c r="G3" s="29">
        <v>17.64</v>
      </c>
      <c r="H3" s="32"/>
      <c r="I3" s="32">
        <v>16.76</v>
      </c>
      <c r="J3" s="35"/>
      <c r="K3" s="35">
        <v>16.23</v>
      </c>
      <c r="L3" s="23">
        <v>50</v>
      </c>
      <c r="M3" s="23">
        <v>6</v>
      </c>
      <c r="N3" s="21">
        <v>900</v>
      </c>
      <c r="O3" s="23"/>
      <c r="P3" s="21"/>
      <c r="Q3" s="26"/>
      <c r="R3" s="21">
        <v>4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452</v>
      </c>
      <c r="C4" s="21" t="s">
        <v>453</v>
      </c>
      <c r="D4" s="22"/>
      <c r="E4" s="22">
        <v>4032.0</v>
      </c>
      <c r="F4" s="29"/>
      <c r="G4" s="29">
        <v>16.8</v>
      </c>
      <c r="H4" s="32"/>
      <c r="I4" s="32">
        <v>15.96</v>
      </c>
      <c r="J4" s="35"/>
      <c r="K4" s="35">
        <v>15.46</v>
      </c>
      <c r="L4" s="23">
        <v>20</v>
      </c>
      <c r="M4" s="23">
        <v>12</v>
      </c>
      <c r="N4" s="21">
        <v>480</v>
      </c>
      <c r="O4" s="23"/>
      <c r="P4" s="21"/>
      <c r="Q4" s="26"/>
      <c r="R4" s="21">
        <v>38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454</v>
      </c>
      <c r="C5" s="21" t="s">
        <v>455</v>
      </c>
      <c r="D5" s="22"/>
      <c r="E5" s="22">
        <v>4284.0</v>
      </c>
      <c r="F5" s="29"/>
      <c r="G5" s="29">
        <v>17.85</v>
      </c>
      <c r="H5" s="32"/>
      <c r="I5" s="32">
        <v>16.96</v>
      </c>
      <c r="J5" s="35"/>
      <c r="K5" s="35">
        <v>16.42</v>
      </c>
      <c r="L5" s="23">
        <v>20</v>
      </c>
      <c r="M5" s="23">
        <v>12</v>
      </c>
      <c r="N5" s="21">
        <v>440</v>
      </c>
      <c r="O5" s="23"/>
      <c r="P5" s="21"/>
      <c r="Q5" s="26"/>
      <c r="R5" s="21">
        <v>8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456</v>
      </c>
      <c r="C6" s="21" t="s">
        <v>457</v>
      </c>
      <c r="D6" s="22"/>
      <c r="E6" s="22">
        <v>5166.0</v>
      </c>
      <c r="F6" s="29"/>
      <c r="G6" s="29">
        <v>17.22</v>
      </c>
      <c r="H6" s="32"/>
      <c r="I6" s="32">
        <v>16.36</v>
      </c>
      <c r="J6" s="35"/>
      <c r="K6" s="35">
        <v>15.84</v>
      </c>
      <c r="L6" s="23">
        <v>50</v>
      </c>
      <c r="M6" s="23">
        <v>6</v>
      </c>
      <c r="N6" s="21">
        <v>1096</v>
      </c>
      <c r="O6" s="23"/>
      <c r="P6" s="21"/>
      <c r="Q6" s="26"/>
      <c r="R6" s="21">
        <v>2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458</v>
      </c>
      <c r="C7" s="21" t="s">
        <v>459</v>
      </c>
      <c r="D7" s="22"/>
      <c r="E7" s="22">
        <v>5166.0</v>
      </c>
      <c r="F7" s="29"/>
      <c r="G7" s="29">
        <v>861.0</v>
      </c>
      <c r="H7" s="32"/>
      <c r="I7" s="32">
        <v>817.95</v>
      </c>
      <c r="J7" s="35"/>
      <c r="K7" s="35">
        <v>792.12</v>
      </c>
      <c r="L7" s="23">
        <v>1</v>
      </c>
      <c r="M7" s="23">
        <v>6</v>
      </c>
      <c r="N7" s="21">
        <v>1102</v>
      </c>
      <c r="O7" s="23"/>
      <c r="P7" s="21"/>
      <c r="Q7" s="26"/>
      <c r="R7" s="21">
        <v>11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460</v>
      </c>
      <c r="C8" s="21" t="s">
        <v>461</v>
      </c>
      <c r="D8" s="22"/>
      <c r="E8" s="22">
        <v>4032.0</v>
      </c>
      <c r="F8" s="29"/>
      <c r="G8" s="29">
        <v>16.8</v>
      </c>
      <c r="H8" s="32"/>
      <c r="I8" s="32">
        <v>15.96</v>
      </c>
      <c r="J8" s="35"/>
      <c r="K8" s="35">
        <v>15.46</v>
      </c>
      <c r="L8" s="23">
        <v>20</v>
      </c>
      <c r="M8" s="23">
        <v>12</v>
      </c>
      <c r="N8" s="21">
        <v>394</v>
      </c>
      <c r="O8" s="23"/>
      <c r="P8" s="21"/>
      <c r="Q8" s="26"/>
      <c r="R8" s="21">
        <v>5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462</v>
      </c>
      <c r="C9" s="21" t="s">
        <v>463</v>
      </c>
      <c r="D9" s="22"/>
      <c r="E9" s="22">
        <v>5040.0</v>
      </c>
      <c r="F9" s="29"/>
      <c r="G9" s="29">
        <v>31.5</v>
      </c>
      <c r="H9" s="32"/>
      <c r="I9" s="32">
        <v>29.93</v>
      </c>
      <c r="J9" s="35"/>
      <c r="K9" s="35">
        <v>28.98</v>
      </c>
      <c r="L9" s="23">
        <v>10</v>
      </c>
      <c r="M9" s="23">
        <v>16</v>
      </c>
      <c r="N9" s="21">
        <v>1275</v>
      </c>
      <c r="O9" s="23"/>
      <c r="P9" s="21"/>
      <c r="Q9" s="26"/>
      <c r="R9" s="21">
        <v>19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464</v>
      </c>
      <c r="C10" s="21" t="s">
        <v>465</v>
      </c>
      <c r="D10" s="22"/>
      <c r="E10" s="22">
        <v>5040.0</v>
      </c>
      <c r="F10" s="29"/>
      <c r="G10" s="29">
        <v>21.0</v>
      </c>
      <c r="H10" s="32"/>
      <c r="I10" s="32">
        <v>19.95</v>
      </c>
      <c r="J10" s="35"/>
      <c r="K10" s="35">
        <v>19.32</v>
      </c>
      <c r="L10" s="23">
        <v>20</v>
      </c>
      <c r="M10" s="23">
        <v>12</v>
      </c>
      <c r="N10" s="21">
        <v>398</v>
      </c>
      <c r="O10" s="23"/>
      <c r="P10" s="21"/>
      <c r="Q10" s="26"/>
      <c r="R10" s="21">
        <v>6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466</v>
      </c>
      <c r="C11" s="21" t="s">
        <v>467</v>
      </c>
      <c r="D11" s="22"/>
      <c r="E11" s="22">
        <v>4680.0</v>
      </c>
      <c r="F11" s="29"/>
      <c r="G11" s="29">
        <v>156.0</v>
      </c>
      <c r="H11" s="32"/>
      <c r="I11" s="32">
        <v>148.2</v>
      </c>
      <c r="J11" s="35"/>
      <c r="K11" s="35">
        <v>143.52</v>
      </c>
      <c r="L11" s="23">
        <v>1</v>
      </c>
      <c r="M11" s="23">
        <v>30</v>
      </c>
      <c r="N11" s="21">
        <v>69</v>
      </c>
      <c r="O11" s="23" t="s">
        <v>47</v>
      </c>
      <c r="P11" s="21"/>
      <c r="Q11" s="26"/>
      <c r="R11" s="21">
        <v>13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468</v>
      </c>
      <c r="C12" s="21" t="s">
        <v>469</v>
      </c>
      <c r="D12" s="22"/>
      <c r="E12" s="22">
        <v>6084.0</v>
      </c>
      <c r="F12" s="29"/>
      <c r="G12" s="29">
        <v>50.7</v>
      </c>
      <c r="H12" s="32"/>
      <c r="I12" s="32">
        <v>48.17</v>
      </c>
      <c r="J12" s="35"/>
      <c r="K12" s="35">
        <v>46.64</v>
      </c>
      <c r="L12" s="23">
        <v>20</v>
      </c>
      <c r="M12" s="23">
        <v>6</v>
      </c>
      <c r="N12" s="21">
        <v>460</v>
      </c>
      <c r="O12" s="23" t="s">
        <v>47</v>
      </c>
      <c r="P12" s="21"/>
      <c r="Q12" s="26"/>
      <c r="R12" s="21">
        <v>10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470</v>
      </c>
      <c r="C13" s="21" t="s">
        <v>471</v>
      </c>
      <c r="D13" s="22"/>
      <c r="E13" s="22">
        <v>4680.0</v>
      </c>
      <c r="F13" s="29"/>
      <c r="G13" s="29">
        <v>156.0</v>
      </c>
      <c r="H13" s="32"/>
      <c r="I13" s="32">
        <v>148.2</v>
      </c>
      <c r="J13" s="35"/>
      <c r="K13" s="35">
        <v>143.52</v>
      </c>
      <c r="L13" s="23">
        <v>1</v>
      </c>
      <c r="M13" s="23">
        <v>30</v>
      </c>
      <c r="N13" s="21">
        <v>69</v>
      </c>
      <c r="O13" s="23" t="s">
        <v>47</v>
      </c>
      <c r="P13" s="21"/>
      <c r="Q13" s="26"/>
      <c r="R13" s="21">
        <v>15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472</v>
      </c>
      <c r="C14" s="21" t="s">
        <v>473</v>
      </c>
      <c r="D14" s="22"/>
      <c r="E14" s="22">
        <v>6084.0</v>
      </c>
      <c r="F14" s="29"/>
      <c r="G14" s="29">
        <v>50.7</v>
      </c>
      <c r="H14" s="32"/>
      <c r="I14" s="32">
        <v>48.17</v>
      </c>
      <c r="J14" s="35"/>
      <c r="K14" s="35">
        <v>46.64</v>
      </c>
      <c r="L14" s="23">
        <v>20</v>
      </c>
      <c r="M14" s="23">
        <v>6</v>
      </c>
      <c r="N14" s="21">
        <v>460</v>
      </c>
      <c r="O14" s="23" t="s">
        <v>47</v>
      </c>
      <c r="P14" s="21"/>
      <c r="Q14" s="26"/>
      <c r="R14" s="21">
        <v>11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474</v>
      </c>
      <c r="C15" s="21" t="s">
        <v>475</v>
      </c>
      <c r="D15" s="22"/>
      <c r="E15" s="22">
        <v>4680.0</v>
      </c>
      <c r="F15" s="29"/>
      <c r="G15" s="29">
        <v>156.0</v>
      </c>
      <c r="H15" s="32"/>
      <c r="I15" s="32">
        <v>148.2</v>
      </c>
      <c r="J15" s="35"/>
      <c r="K15" s="35">
        <v>143.52</v>
      </c>
      <c r="L15" s="23">
        <v>1</v>
      </c>
      <c r="M15" s="23">
        <v>30</v>
      </c>
      <c r="N15" s="21">
        <v>69</v>
      </c>
      <c r="O15" s="23" t="s">
        <v>47</v>
      </c>
      <c r="P15" s="21"/>
      <c r="Q15" s="26"/>
      <c r="R15" s="21">
        <v>13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476</v>
      </c>
      <c r="C16" s="21" t="s">
        <v>477</v>
      </c>
      <c r="D16" s="22"/>
      <c r="E16" s="22">
        <v>6084.0</v>
      </c>
      <c r="F16" s="29"/>
      <c r="G16" s="29">
        <v>50.7</v>
      </c>
      <c r="H16" s="32"/>
      <c r="I16" s="32">
        <v>48.17</v>
      </c>
      <c r="J16" s="35"/>
      <c r="K16" s="35">
        <v>46.64</v>
      </c>
      <c r="L16" s="23">
        <v>20</v>
      </c>
      <c r="M16" s="23">
        <v>6</v>
      </c>
      <c r="N16" s="21">
        <v>460</v>
      </c>
      <c r="O16" s="23" t="s">
        <v>47</v>
      </c>
      <c r="P16" s="21"/>
      <c r="Q16" s="26"/>
      <c r="R16" s="21">
        <v>12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478</v>
      </c>
      <c r="C17" s="21" t="s">
        <v>479</v>
      </c>
      <c r="D17" s="22"/>
      <c r="E17" s="22">
        <v>3540.0</v>
      </c>
      <c r="F17" s="29"/>
      <c r="G17" s="29">
        <v>59.0</v>
      </c>
      <c r="H17" s="32"/>
      <c r="I17" s="32">
        <v>56.05</v>
      </c>
      <c r="J17" s="35"/>
      <c r="K17" s="35">
        <v>54.28</v>
      </c>
      <c r="L17" s="23">
        <v>1</v>
      </c>
      <c r="M17" s="23">
        <v>60</v>
      </c>
      <c r="N17" s="21">
        <v>60</v>
      </c>
      <c r="O17" s="23" t="s">
        <v>47</v>
      </c>
      <c r="P17" s="21"/>
      <c r="Q17" s="26"/>
      <c r="R17" s="21">
        <v>10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480</v>
      </c>
      <c r="C18" s="21" t="s">
        <v>481</v>
      </c>
      <c r="D18" s="22"/>
      <c r="E18" s="22">
        <v>3540.0</v>
      </c>
      <c r="F18" s="29"/>
      <c r="G18" s="29">
        <v>59.0</v>
      </c>
      <c r="H18" s="32"/>
      <c r="I18" s="32">
        <v>56.05</v>
      </c>
      <c r="J18" s="35"/>
      <c r="K18" s="35">
        <v>54.28</v>
      </c>
      <c r="L18" s="23">
        <v>10</v>
      </c>
      <c r="M18" s="23">
        <v>6</v>
      </c>
      <c r="N18" s="21">
        <v>550</v>
      </c>
      <c r="O18" s="23" t="s">
        <v>47</v>
      </c>
      <c r="P18" s="21"/>
      <c r="Q18" s="26"/>
      <c r="R18" s="21">
        <v>8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482</v>
      </c>
      <c r="C19" s="21" t="s">
        <v>483</v>
      </c>
      <c r="D19" s="22"/>
      <c r="E19" s="22">
        <v>3540.0</v>
      </c>
      <c r="F19" s="29"/>
      <c r="G19" s="29">
        <v>59.0</v>
      </c>
      <c r="H19" s="32"/>
      <c r="I19" s="32">
        <v>56.05</v>
      </c>
      <c r="J19" s="35"/>
      <c r="K19" s="35">
        <v>54.28</v>
      </c>
      <c r="L19" s="23">
        <v>10</v>
      </c>
      <c r="M19" s="23">
        <v>6</v>
      </c>
      <c r="N19" s="21">
        <v>550</v>
      </c>
      <c r="O19" s="23" t="s">
        <v>47</v>
      </c>
      <c r="P19" s="21"/>
      <c r="Q19" s="26"/>
      <c r="R19" s="21">
        <v>2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484</v>
      </c>
      <c r="C20" s="21" t="s">
        <v>485</v>
      </c>
      <c r="D20" s="22"/>
      <c r="E20" s="22">
        <v>3540.0</v>
      </c>
      <c r="F20" s="29"/>
      <c r="G20" s="29">
        <v>59.0</v>
      </c>
      <c r="H20" s="32"/>
      <c r="I20" s="32">
        <v>56.05</v>
      </c>
      <c r="J20" s="35"/>
      <c r="K20" s="35">
        <v>54.28</v>
      </c>
      <c r="L20" s="23">
        <v>1</v>
      </c>
      <c r="M20" s="23">
        <v>60</v>
      </c>
      <c r="N20" s="21">
        <v>60</v>
      </c>
      <c r="O20" s="23" t="s">
        <v>47</v>
      </c>
      <c r="P20" s="21"/>
      <c r="Q20" s="26"/>
      <c r="R20" s="21">
        <v>12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486</v>
      </c>
      <c r="C21" s="21" t="s">
        <v>487</v>
      </c>
      <c r="D21" s="22"/>
      <c r="E21" s="22">
        <v>3540.0</v>
      </c>
      <c r="F21" s="29"/>
      <c r="G21" s="29">
        <v>59.0</v>
      </c>
      <c r="H21" s="32"/>
      <c r="I21" s="32">
        <v>56.05</v>
      </c>
      <c r="J21" s="35"/>
      <c r="K21" s="35">
        <v>54.28</v>
      </c>
      <c r="L21" s="23">
        <v>10</v>
      </c>
      <c r="M21" s="23">
        <v>6</v>
      </c>
      <c r="N21" s="21">
        <v>550</v>
      </c>
      <c r="O21" s="23" t="s">
        <v>47</v>
      </c>
      <c r="P21" s="21"/>
      <c r="Q21" s="26"/>
      <c r="R21" s="21">
        <v>1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488</v>
      </c>
      <c r="C22" s="21" t="s">
        <v>489</v>
      </c>
      <c r="D22" s="22"/>
      <c r="E22" s="22">
        <v>3540.0</v>
      </c>
      <c r="F22" s="29"/>
      <c r="G22" s="29">
        <v>59.0</v>
      </c>
      <c r="H22" s="32"/>
      <c r="I22" s="32">
        <v>56.05</v>
      </c>
      <c r="J22" s="35"/>
      <c r="K22" s="35">
        <v>54.28</v>
      </c>
      <c r="L22" s="23">
        <v>10</v>
      </c>
      <c r="M22" s="23">
        <v>6</v>
      </c>
      <c r="N22" s="21">
        <v>550</v>
      </c>
      <c r="O22" s="23" t="s">
        <v>47</v>
      </c>
      <c r="P22" s="21"/>
      <c r="Q22" s="26"/>
      <c r="R22" s="21">
        <v>3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490</v>
      </c>
      <c r="C23" s="21" t="s">
        <v>491</v>
      </c>
      <c r="D23" s="22"/>
      <c r="E23" s="22">
        <v>3540.0</v>
      </c>
      <c r="F23" s="29"/>
      <c r="G23" s="29">
        <v>59.0</v>
      </c>
      <c r="H23" s="32"/>
      <c r="I23" s="32">
        <v>56.05</v>
      </c>
      <c r="J23" s="35"/>
      <c r="K23" s="35">
        <v>54.28</v>
      </c>
      <c r="L23" s="23">
        <v>1</v>
      </c>
      <c r="M23" s="23">
        <v>60</v>
      </c>
      <c r="N23" s="21">
        <v>53</v>
      </c>
      <c r="O23" s="23" t="s">
        <v>47</v>
      </c>
      <c r="P23" s="21"/>
      <c r="Q23" s="26"/>
      <c r="R23" s="21">
        <v>8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492</v>
      </c>
      <c r="C24" s="21" t="s">
        <v>493</v>
      </c>
      <c r="D24" s="22"/>
      <c r="E24" s="22">
        <v>3990.0</v>
      </c>
      <c r="F24" s="29"/>
      <c r="G24" s="29">
        <v>6.65</v>
      </c>
      <c r="H24" s="32"/>
      <c r="I24" s="32">
        <v>6.32</v>
      </c>
      <c r="J24" s="35"/>
      <c r="K24" s="35">
        <v>6.12</v>
      </c>
      <c r="L24" s="23">
        <v>60</v>
      </c>
      <c r="M24" s="23">
        <v>10</v>
      </c>
      <c r="N24" s="21">
        <v>501</v>
      </c>
      <c r="O24" s="23"/>
      <c r="P24" s="21"/>
      <c r="Q24" s="26"/>
      <c r="R24" s="21">
        <v>8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494</v>
      </c>
      <c r="C25" s="21" t="s">
        <v>495</v>
      </c>
      <c r="D25" s="22"/>
      <c r="E25" s="22">
        <v>3780.0</v>
      </c>
      <c r="F25" s="29"/>
      <c r="G25" s="29">
        <v>15.75</v>
      </c>
      <c r="H25" s="32"/>
      <c r="I25" s="32">
        <v>14.96</v>
      </c>
      <c r="J25" s="35"/>
      <c r="K25" s="35">
        <v>14.49</v>
      </c>
      <c r="L25" s="23">
        <v>20</v>
      </c>
      <c r="M25" s="23">
        <v>12</v>
      </c>
      <c r="N25" s="21">
        <v>302</v>
      </c>
      <c r="O25" s="23"/>
      <c r="P25" s="21"/>
      <c r="Q25" s="26"/>
      <c r="R25" s="21">
        <v>1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496</v>
      </c>
      <c r="C26" s="21" t="s">
        <v>497</v>
      </c>
      <c r="D26" s="22"/>
      <c r="E26" s="22">
        <v>5040.0</v>
      </c>
      <c r="F26" s="29"/>
      <c r="G26" s="29">
        <v>21.0</v>
      </c>
      <c r="H26" s="32"/>
      <c r="I26" s="32">
        <v>19.95</v>
      </c>
      <c r="J26" s="35"/>
      <c r="K26" s="35">
        <v>19.32</v>
      </c>
      <c r="L26" s="23">
        <v>20</v>
      </c>
      <c r="M26" s="23">
        <v>12</v>
      </c>
      <c r="N26" s="21">
        <v>779</v>
      </c>
      <c r="O26" s="23"/>
      <c r="P26" s="21"/>
      <c r="Q26" s="26"/>
      <c r="R26" s="21">
        <v>2</v>
      </c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498</v>
      </c>
      <c r="C27" s="21" t="s">
        <v>499</v>
      </c>
      <c r="D27" s="22"/>
      <c r="E27" s="22">
        <v>4980.0</v>
      </c>
      <c r="F27" s="29"/>
      <c r="G27" s="29">
        <v>8.3</v>
      </c>
      <c r="H27" s="32"/>
      <c r="I27" s="32">
        <v>7.89</v>
      </c>
      <c r="J27" s="35"/>
      <c r="K27" s="35">
        <v>7.64</v>
      </c>
      <c r="L27" s="23">
        <v>30</v>
      </c>
      <c r="M27" s="23">
        <v>20</v>
      </c>
      <c r="N27" s="21">
        <v>530</v>
      </c>
      <c r="O27" s="23" t="s">
        <v>47</v>
      </c>
      <c r="P27" s="21"/>
      <c r="Q27" s="26"/>
      <c r="R27" s="21">
        <v>10</v>
      </c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500</v>
      </c>
      <c r="C28" s="21" t="s">
        <v>501</v>
      </c>
      <c r="D28" s="22"/>
      <c r="E28" s="22">
        <v>7056.0</v>
      </c>
      <c r="F28" s="29"/>
      <c r="G28" s="29">
        <v>73.5</v>
      </c>
      <c r="H28" s="32"/>
      <c r="I28" s="32">
        <v>69.83</v>
      </c>
      <c r="J28" s="35"/>
      <c r="K28" s="35">
        <v>67.62</v>
      </c>
      <c r="L28" s="23">
        <v>12</v>
      </c>
      <c r="M28" s="23">
        <v>8</v>
      </c>
      <c r="N28" s="21">
        <v>1120</v>
      </c>
      <c r="O28" s="23"/>
      <c r="P28" s="21"/>
      <c r="Q28" s="26"/>
      <c r="R28" s="21">
        <v>5</v>
      </c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502</v>
      </c>
      <c r="C29" s="21" t="s">
        <v>503</v>
      </c>
      <c r="D29" s="22"/>
      <c r="E29" s="22">
        <v>3852.0</v>
      </c>
      <c r="F29" s="29"/>
      <c r="G29" s="29">
        <v>321.0</v>
      </c>
      <c r="H29" s="32"/>
      <c r="I29" s="32">
        <v>304.95</v>
      </c>
      <c r="J29" s="35"/>
      <c r="K29" s="35">
        <v>295.32</v>
      </c>
      <c r="L29" s="23">
        <v>1</v>
      </c>
      <c r="M29" s="23">
        <v>12</v>
      </c>
      <c r="N29" s="21">
        <v>600</v>
      </c>
      <c r="O29" s="23" t="s">
        <v>47</v>
      </c>
      <c r="P29" s="21"/>
      <c r="Q29" s="26"/>
      <c r="R29" s="21">
        <v>12</v>
      </c>
      <c r="S29" s="26"/>
      <c r="T29" s="21">
        <f>Q29*L29+S29*M29*L29</f>
        <v>0</v>
      </c>
      <c r="U29" s="22">
        <f>Q29*D29+S29*E29</f>
        <v>0</v>
      </c>
      <c r="V29" s="37"/>
    </row>
    <row r="30" spans="1:22" customHeight="1" ht="75.5">
      <c r="A30" s="21"/>
      <c r="B30" s="21" t="s">
        <v>504</v>
      </c>
      <c r="C30" s="21" t="s">
        <v>505</v>
      </c>
      <c r="D30" s="22"/>
      <c r="E30" s="22">
        <v>5796.0</v>
      </c>
      <c r="F30" s="29"/>
      <c r="G30" s="29">
        <v>24.15</v>
      </c>
      <c r="H30" s="32"/>
      <c r="I30" s="32">
        <v>22.94</v>
      </c>
      <c r="J30" s="35"/>
      <c r="K30" s="35">
        <v>22.22</v>
      </c>
      <c r="L30" s="23">
        <v>20</v>
      </c>
      <c r="M30" s="23">
        <v>12</v>
      </c>
      <c r="N30" s="21">
        <v>300</v>
      </c>
      <c r="O30" s="23"/>
      <c r="P30" s="21"/>
      <c r="Q30" s="26"/>
      <c r="R30" s="21">
        <v>1</v>
      </c>
      <c r="S30" s="26"/>
      <c r="T30" s="21">
        <f>Q30*L30+S30*M30*L30</f>
        <v>0</v>
      </c>
      <c r="U30" s="22">
        <f>Q30*D30+S30*E30</f>
        <v>0</v>
      </c>
      <c r="V30" s="37"/>
    </row>
    <row r="31" spans="1:22" customHeight="1" ht="75.5">
      <c r="A31" s="21"/>
      <c r="B31" s="21" t="s">
        <v>506</v>
      </c>
      <c r="C31" s="21" t="s">
        <v>507</v>
      </c>
      <c r="D31" s="22"/>
      <c r="E31" s="22">
        <v>4284.0</v>
      </c>
      <c r="F31" s="29"/>
      <c r="G31" s="29">
        <v>17.85</v>
      </c>
      <c r="H31" s="32"/>
      <c r="I31" s="32">
        <v>16.96</v>
      </c>
      <c r="J31" s="35"/>
      <c r="K31" s="35">
        <v>16.42</v>
      </c>
      <c r="L31" s="23">
        <v>20</v>
      </c>
      <c r="M31" s="23">
        <v>12</v>
      </c>
      <c r="N31" s="21">
        <v>460</v>
      </c>
      <c r="O31" s="23"/>
      <c r="P31" s="21"/>
      <c r="Q31" s="26"/>
      <c r="R31" s="21">
        <v>1</v>
      </c>
      <c r="S31" s="26"/>
      <c r="T31" s="21">
        <f>Q31*L31+S31*M31*L31</f>
        <v>0</v>
      </c>
      <c r="U31" s="22">
        <f>Q31*D31+S31*E31</f>
        <v>0</v>
      </c>
      <c r="V31" s="37"/>
    </row>
    <row r="32" spans="1:22" customHeight="1" ht="75.5">
      <c r="A32" s="21"/>
      <c r="B32" s="21" t="s">
        <v>508</v>
      </c>
      <c r="C32" s="21" t="s">
        <v>509</v>
      </c>
      <c r="D32" s="22"/>
      <c r="E32" s="22">
        <v>9828.0</v>
      </c>
      <c r="F32" s="29"/>
      <c r="G32" s="29">
        <v>91.0</v>
      </c>
      <c r="H32" s="32"/>
      <c r="I32" s="32">
        <v>86.45</v>
      </c>
      <c r="J32" s="35"/>
      <c r="K32" s="35">
        <v>83.72</v>
      </c>
      <c r="L32" s="23">
        <v>9</v>
      </c>
      <c r="M32" s="23">
        <v>12</v>
      </c>
      <c r="N32" s="21">
        <v>819</v>
      </c>
      <c r="O32" s="23"/>
      <c r="P32" s="21"/>
      <c r="Q32" s="26"/>
      <c r="R32" s="21">
        <v>5</v>
      </c>
      <c r="S32" s="26"/>
      <c r="T32" s="21">
        <f>Q32*L32+S32*M32*L32</f>
        <v>0</v>
      </c>
      <c r="U32" s="22">
        <f>Q32*D32+S32*E32</f>
        <v>0</v>
      </c>
      <c r="V32" s="37"/>
    </row>
    <row r="33" spans="1:22" customHeight="1" ht="75.5">
      <c r="A33" s="21"/>
      <c r="B33" s="21" t="s">
        <v>510</v>
      </c>
      <c r="C33" s="21" t="s">
        <v>511</v>
      </c>
      <c r="D33" s="22"/>
      <c r="E33" s="22">
        <v>4428.0</v>
      </c>
      <c r="F33" s="29"/>
      <c r="G33" s="29">
        <v>18.45</v>
      </c>
      <c r="H33" s="32"/>
      <c r="I33" s="32">
        <v>17.53</v>
      </c>
      <c r="J33" s="35"/>
      <c r="K33" s="35">
        <v>16.97</v>
      </c>
      <c r="L33" s="23">
        <v>20</v>
      </c>
      <c r="M33" s="23">
        <v>12</v>
      </c>
      <c r="N33" s="21">
        <v>688</v>
      </c>
      <c r="O33" s="23" t="s">
        <v>47</v>
      </c>
      <c r="P33" s="21"/>
      <c r="Q33" s="26"/>
      <c r="R33" s="21">
        <v>32</v>
      </c>
      <c r="S33" s="26"/>
      <c r="T33" s="21">
        <f>Q33*L33+S33*M33*L33</f>
        <v>0</v>
      </c>
      <c r="U33" s="22">
        <f>Q33*D33+S33*E33</f>
        <v>0</v>
      </c>
      <c r="V33" s="37"/>
    </row>
    <row r="34" spans="1:22" customHeight="1" ht="75.5">
      <c r="A34" s="21"/>
      <c r="B34" s="21" t="s">
        <v>512</v>
      </c>
      <c r="C34" s="21" t="s">
        <v>513</v>
      </c>
      <c r="D34" s="22"/>
      <c r="E34" s="22">
        <v>4140.0</v>
      </c>
      <c r="F34" s="29"/>
      <c r="G34" s="29">
        <v>17.25</v>
      </c>
      <c r="H34" s="32"/>
      <c r="I34" s="32">
        <v>16.39</v>
      </c>
      <c r="J34" s="35"/>
      <c r="K34" s="35">
        <v>15.87</v>
      </c>
      <c r="L34" s="23">
        <v>20</v>
      </c>
      <c r="M34" s="23">
        <v>12</v>
      </c>
      <c r="N34" s="21">
        <v>718</v>
      </c>
      <c r="O34" s="23" t="s">
        <v>47</v>
      </c>
      <c r="P34" s="21"/>
      <c r="Q34" s="26"/>
      <c r="R34" s="21">
        <v>47</v>
      </c>
      <c r="S34" s="26"/>
      <c r="T34" s="21">
        <f>Q34*L34+S34*M34*L34</f>
        <v>0</v>
      </c>
      <c r="U34" s="22">
        <f>Q34*D34+S34*E34</f>
        <v>0</v>
      </c>
      <c r="V34" s="37"/>
    </row>
    <row r="35" spans="1:22" customHeight="1" ht="75.5">
      <c r="A35" s="21"/>
      <c r="B35" s="21" t="s">
        <v>514</v>
      </c>
      <c r="C35" s="21" t="s">
        <v>515</v>
      </c>
      <c r="D35" s="22"/>
      <c r="E35" s="22">
        <v>4410.0</v>
      </c>
      <c r="F35" s="29"/>
      <c r="G35" s="29">
        <v>14.7</v>
      </c>
      <c r="H35" s="32"/>
      <c r="I35" s="32">
        <v>13.97</v>
      </c>
      <c r="J35" s="35"/>
      <c r="K35" s="35">
        <v>13.52</v>
      </c>
      <c r="L35" s="23">
        <v>50</v>
      </c>
      <c r="M35" s="23">
        <v>6</v>
      </c>
      <c r="N35" s="21">
        <v>1100</v>
      </c>
      <c r="O35" s="23"/>
      <c r="P35" s="21"/>
      <c r="Q35" s="26"/>
      <c r="R35" s="21">
        <v>7</v>
      </c>
      <c r="S35" s="26"/>
      <c r="T35" s="21">
        <f>Q35*L35+S35*M35*L35</f>
        <v>0</v>
      </c>
      <c r="U35" s="22">
        <f>Q35*D35+S35*E35</f>
        <v>0</v>
      </c>
      <c r="V35" s="37"/>
    </row>
    <row r="36" spans="1:22" customHeight="1" ht="75.5">
      <c r="A36" s="21"/>
      <c r="B36" s="21" t="s">
        <v>516</v>
      </c>
      <c r="C36" s="21" t="s">
        <v>517</v>
      </c>
      <c r="D36" s="22"/>
      <c r="E36" s="22">
        <v>7056.0</v>
      </c>
      <c r="F36" s="29"/>
      <c r="G36" s="29">
        <v>73.5</v>
      </c>
      <c r="H36" s="32"/>
      <c r="I36" s="32">
        <v>69.83</v>
      </c>
      <c r="J36" s="35"/>
      <c r="K36" s="35">
        <v>67.62</v>
      </c>
      <c r="L36" s="23">
        <v>12</v>
      </c>
      <c r="M36" s="23">
        <v>8</v>
      </c>
      <c r="N36" s="21">
        <v>594</v>
      </c>
      <c r="O36" s="23"/>
      <c r="P36" s="21"/>
      <c r="Q36" s="26"/>
      <c r="R36" s="21">
        <v>11</v>
      </c>
      <c r="S36" s="26"/>
      <c r="T36" s="21">
        <f>Q36*L36+S36*M36*L36</f>
        <v>0</v>
      </c>
      <c r="U36" s="22">
        <f>Q36*D36+S36*E36</f>
        <v>0</v>
      </c>
      <c r="V36" s="37"/>
    </row>
    <row r="37" spans="1:22" customHeight="1" ht="75.5">
      <c r="A37" s="21"/>
      <c r="B37" s="21" t="s">
        <v>518</v>
      </c>
      <c r="C37" s="21" t="s">
        <v>519</v>
      </c>
      <c r="D37" s="22"/>
      <c r="E37" s="22">
        <v>4284.0</v>
      </c>
      <c r="F37" s="29"/>
      <c r="G37" s="29">
        <v>11.9</v>
      </c>
      <c r="H37" s="32"/>
      <c r="I37" s="32">
        <v>11.31</v>
      </c>
      <c r="J37" s="35"/>
      <c r="K37" s="35">
        <v>10.95</v>
      </c>
      <c r="L37" s="23">
        <v>30</v>
      </c>
      <c r="M37" s="23">
        <v>12</v>
      </c>
      <c r="N37" s="21">
        <v>1474</v>
      </c>
      <c r="O37" s="23"/>
      <c r="P37" s="21"/>
      <c r="Q37" s="26"/>
      <c r="R37" s="21">
        <v>19</v>
      </c>
      <c r="S37" s="26"/>
      <c r="T37" s="21">
        <f>Q37*L37+S37*M37*L37</f>
        <v>0</v>
      </c>
      <c r="U37" s="22">
        <f>Q37*D37+S37*E37</f>
        <v>0</v>
      </c>
      <c r="V37" s="37"/>
    </row>
    <row r="38" spans="1:22" customHeight="1" ht="75.5">
      <c r="A38" s="21"/>
      <c r="B38" s="21" t="s">
        <v>520</v>
      </c>
      <c r="C38" s="21" t="s">
        <v>521</v>
      </c>
      <c r="D38" s="22"/>
      <c r="E38" s="22">
        <v>4788.0</v>
      </c>
      <c r="F38" s="29"/>
      <c r="G38" s="29">
        <v>39.9</v>
      </c>
      <c r="H38" s="32"/>
      <c r="I38" s="32">
        <v>37.91</v>
      </c>
      <c r="J38" s="35"/>
      <c r="K38" s="35">
        <v>36.71</v>
      </c>
      <c r="L38" s="23">
        <v>20</v>
      </c>
      <c r="M38" s="23">
        <v>6</v>
      </c>
      <c r="N38" s="21"/>
      <c r="O38" s="23"/>
      <c r="P38" s="21"/>
      <c r="Q38" s="26"/>
      <c r="R38" s="21">
        <v>12</v>
      </c>
      <c r="S38" s="26"/>
      <c r="T38" s="21">
        <f>Q38*L38+S38*M38*L38</f>
        <v>0</v>
      </c>
      <c r="U38" s="22">
        <f>Q38*D38+S38*E38</f>
        <v>0</v>
      </c>
      <c r="V38" s="37"/>
    </row>
    <row r="39" spans="1:22" customHeight="1" ht="75.5">
      <c r="A39" s="21"/>
      <c r="B39" s="21" t="s">
        <v>522</v>
      </c>
      <c r="C39" s="21" t="s">
        <v>523</v>
      </c>
      <c r="D39" s="22"/>
      <c r="E39" s="22">
        <v>4914.0</v>
      </c>
      <c r="F39" s="29"/>
      <c r="G39" s="29">
        <v>16.38</v>
      </c>
      <c r="H39" s="32"/>
      <c r="I39" s="32">
        <v>15.56</v>
      </c>
      <c r="J39" s="35"/>
      <c r="K39" s="35">
        <v>15.07</v>
      </c>
      <c r="L39" s="23">
        <v>50</v>
      </c>
      <c r="M39" s="23">
        <v>6</v>
      </c>
      <c r="N39" s="21">
        <v>900</v>
      </c>
      <c r="O39" s="23"/>
      <c r="P39" s="21"/>
      <c r="Q39" s="26"/>
      <c r="R39" s="21">
        <v>11</v>
      </c>
      <c r="S39" s="26"/>
      <c r="T39" s="21">
        <f>Q39*L39+S39*M39*L39</f>
        <v>0</v>
      </c>
      <c r="U39" s="22">
        <f>Q39*D39+S39*E39</f>
        <v>0</v>
      </c>
      <c r="V39" s="37"/>
    </row>
    <row r="40" spans="1:22" customHeight="1" ht="75.5">
      <c r="A40" s="21"/>
      <c r="B40" s="21" t="s">
        <v>524</v>
      </c>
      <c r="C40" s="21" t="s">
        <v>525</v>
      </c>
      <c r="D40" s="22"/>
      <c r="E40" s="22">
        <v>5040.0</v>
      </c>
      <c r="F40" s="29"/>
      <c r="G40" s="29">
        <v>8.4</v>
      </c>
      <c r="H40" s="32"/>
      <c r="I40" s="32">
        <v>7.98</v>
      </c>
      <c r="J40" s="35"/>
      <c r="K40" s="35">
        <v>7.73</v>
      </c>
      <c r="L40" s="23">
        <v>30</v>
      </c>
      <c r="M40" s="23">
        <v>20</v>
      </c>
      <c r="N40" s="21">
        <v>396</v>
      </c>
      <c r="O40" s="23"/>
      <c r="P40" s="21"/>
      <c r="Q40" s="26"/>
      <c r="R40" s="21">
        <v>5</v>
      </c>
      <c r="S40" s="26"/>
      <c r="T40" s="21">
        <f>Q40*L40+S40*M40*L40</f>
        <v>0</v>
      </c>
      <c r="U40" s="22">
        <f>Q40*D40+S40*E40</f>
        <v>0</v>
      </c>
      <c r="V40" s="37"/>
    </row>
    <row r="41" spans="1:22" customHeight="1" ht="75.5">
      <c r="A41" s="21"/>
      <c r="B41" s="21" t="s">
        <v>526</v>
      </c>
      <c r="C41" s="21" t="s">
        <v>527</v>
      </c>
      <c r="D41" s="22"/>
      <c r="E41" s="22">
        <v>4032.0</v>
      </c>
      <c r="F41" s="29"/>
      <c r="G41" s="29">
        <v>16.8</v>
      </c>
      <c r="H41" s="32"/>
      <c r="I41" s="32">
        <v>15.96</v>
      </c>
      <c r="J41" s="35"/>
      <c r="K41" s="35">
        <v>15.46</v>
      </c>
      <c r="L41" s="23">
        <v>20</v>
      </c>
      <c r="M41" s="23">
        <v>12</v>
      </c>
      <c r="N41" s="21">
        <v>485</v>
      </c>
      <c r="O41" s="23"/>
      <c r="P41" s="21"/>
      <c r="Q41" s="26"/>
      <c r="R41" s="21">
        <v>6</v>
      </c>
      <c r="S41" s="26"/>
      <c r="T41" s="21">
        <f>Q41*L41+S41*M41*L41</f>
        <v>0</v>
      </c>
      <c r="U41" s="22">
        <f>Q41*D41+S41*E41</f>
        <v>0</v>
      </c>
      <c r="V41" s="37"/>
    </row>
    <row r="42" spans="1:22" customHeight="1" ht="75.5">
      <c r="A42" s="21"/>
      <c r="B42" s="21" t="s">
        <v>528</v>
      </c>
      <c r="C42" s="21" t="s">
        <v>529</v>
      </c>
      <c r="D42" s="22"/>
      <c r="E42" s="22">
        <v>2520.0</v>
      </c>
      <c r="F42" s="29"/>
      <c r="G42" s="29">
        <v>105.0</v>
      </c>
      <c r="H42" s="32"/>
      <c r="I42" s="32">
        <v>99.75</v>
      </c>
      <c r="J42" s="35"/>
      <c r="K42" s="35">
        <v>96.6</v>
      </c>
      <c r="L42" s="23">
        <v>1</v>
      </c>
      <c r="M42" s="23">
        <v>24</v>
      </c>
      <c r="N42" s="21">
        <v>200</v>
      </c>
      <c r="O42" s="23"/>
      <c r="P42" s="21"/>
      <c r="Q42" s="26"/>
      <c r="R42" s="21">
        <v>4</v>
      </c>
      <c r="S42" s="26"/>
      <c r="T42" s="21">
        <f>Q42*L42+S42*M42*L42</f>
        <v>0</v>
      </c>
      <c r="U42" s="22">
        <f>Q42*D42+S42*E42</f>
        <v>0</v>
      </c>
      <c r="V42" s="37"/>
    </row>
    <row r="43" spans="1:22" customHeight="1" ht="75.5">
      <c r="A43" s="21"/>
      <c r="B43" s="21" t="s">
        <v>530</v>
      </c>
      <c r="C43" s="21" t="s">
        <v>531</v>
      </c>
      <c r="D43" s="22"/>
      <c r="E43" s="22">
        <v>5292.0</v>
      </c>
      <c r="F43" s="29"/>
      <c r="G43" s="29">
        <v>17.64</v>
      </c>
      <c r="H43" s="32"/>
      <c r="I43" s="32">
        <v>16.76</v>
      </c>
      <c r="J43" s="35"/>
      <c r="K43" s="35">
        <v>16.23</v>
      </c>
      <c r="L43" s="23">
        <v>50</v>
      </c>
      <c r="M43" s="23">
        <v>6</v>
      </c>
      <c r="N43" s="21">
        <v>900</v>
      </c>
      <c r="O43" s="23"/>
      <c r="P43" s="21"/>
      <c r="Q43" s="26"/>
      <c r="R43" s="21">
        <v>1</v>
      </c>
      <c r="S43" s="26"/>
      <c r="T43" s="21">
        <f>Q43*L43+S43*M43*L43</f>
        <v>0</v>
      </c>
      <c r="U43" s="22">
        <f>Q43*D43+S43*E43</f>
        <v>0</v>
      </c>
      <c r="V43" s="37"/>
    </row>
    <row r="44" spans="1:22">
      <c r="A44" s="38"/>
      <c r="B44" s="38"/>
      <c r="C44" s="38"/>
      <c r="D44" s="39"/>
      <c r="E44" s="39"/>
      <c r="F44" s="40"/>
      <c r="G44" s="40"/>
      <c r="H44" s="41"/>
      <c r="I44" s="41"/>
      <c r="J44" s="42"/>
      <c r="K44" s="42"/>
      <c r="L44" s="43"/>
      <c r="M44" s="43"/>
      <c r="N44" s="38"/>
      <c r="O44" s="43"/>
      <c r="P44" s="38"/>
      <c r="Q44" s="44">
        <f>SUM(Q3:Q43)</f>
        <v>0</v>
      </c>
      <c r="R44" s="38"/>
      <c r="S44" s="44">
        <f>SUM(S3:S43)</f>
        <v>0</v>
      </c>
      <c r="T44" s="38"/>
      <c r="U44" s="39">
        <f>SUM(U3:U43)</f>
        <v>0</v>
      </c>
      <c r="V44" s="45"/>
    </row>
  </sheetData>
  <mergeCells>
    <mergeCell ref="F1:G1"/>
    <mergeCell ref="H1:I1"/>
    <mergeCell ref="J1:K1"/>
  </mergeCells>
  <conditionalFormatting sqref="U3:U44">
    <cfRule type="cellIs" dxfId="0" priority="1" operator="equal">
      <formula>0</formula>
    </cfRule>
  </conditionalFormatting>
  <conditionalFormatting sqref="T3:T44">
    <cfRule type="cellIs" dxfId="0" priority="2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8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42</v>
      </c>
      <c r="G1" s="27"/>
      <c r="H1" s="30" t="s">
        <v>43</v>
      </c>
      <c r="I1" s="30"/>
      <c r="J1" s="33" t="s">
        <v>44</v>
      </c>
      <c r="K1" s="33"/>
      <c r="Q1" s="24"/>
      <c r="S1" s="24"/>
      <c r="V1" s="36"/>
    </row>
    <row r="2" spans="1:22" customHeight="1" ht="48">
      <c r="A2" s="20" t="s">
        <v>24</v>
      </c>
      <c r="B2" s="20" t="s">
        <v>25</v>
      </c>
      <c r="C2" s="20" t="s">
        <v>26</v>
      </c>
      <c r="D2" s="20" t="s">
        <v>27</v>
      </c>
      <c r="E2" s="20" t="s">
        <v>28</v>
      </c>
      <c r="F2" s="28" t="s">
        <v>29</v>
      </c>
      <c r="G2" s="28" t="s">
        <v>30</v>
      </c>
      <c r="H2" s="31" t="s">
        <v>29</v>
      </c>
      <c r="I2" s="31" t="s">
        <v>30</v>
      </c>
      <c r="J2" s="34" t="s">
        <v>29</v>
      </c>
      <c r="K2" s="34" t="s">
        <v>30</v>
      </c>
      <c r="L2" s="20" t="s">
        <v>31</v>
      </c>
      <c r="M2" s="20" t="s">
        <v>32</v>
      </c>
      <c r="N2" s="20" t="s">
        <v>33</v>
      </c>
      <c r="O2" s="20" t="s">
        <v>34</v>
      </c>
      <c r="P2" s="20" t="s">
        <v>35</v>
      </c>
      <c r="Q2" s="25" t="s">
        <v>36</v>
      </c>
      <c r="R2" s="20" t="s">
        <v>37</v>
      </c>
      <c r="S2" s="25" t="s">
        <v>38</v>
      </c>
      <c r="T2" s="20" t="s">
        <v>39</v>
      </c>
      <c r="U2" s="20" t="s">
        <v>40</v>
      </c>
      <c r="V2" s="34" t="s">
        <v>41</v>
      </c>
    </row>
    <row r="3" spans="1:22" customHeight="1" ht="75.5">
      <c r="A3" s="21"/>
      <c r="B3" s="21" t="s">
        <v>532</v>
      </c>
      <c r="C3" s="21" t="s">
        <v>533</v>
      </c>
      <c r="D3" s="22"/>
      <c r="E3" s="22">
        <v>4998.0</v>
      </c>
      <c r="F3" s="29"/>
      <c r="G3" s="29">
        <v>17.85</v>
      </c>
      <c r="H3" s="32"/>
      <c r="I3" s="32">
        <v>16.96</v>
      </c>
      <c r="J3" s="35"/>
      <c r="K3" s="35">
        <v>16.42</v>
      </c>
      <c r="L3" s="23">
        <v>20</v>
      </c>
      <c r="M3" s="23">
        <v>14</v>
      </c>
      <c r="N3" s="21">
        <v>481</v>
      </c>
      <c r="O3" s="23"/>
      <c r="P3" s="21"/>
      <c r="Q3" s="26"/>
      <c r="R3" s="21">
        <v>9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534</v>
      </c>
      <c r="C4" s="21" t="s">
        <v>535</v>
      </c>
      <c r="D4" s="22"/>
      <c r="E4" s="22">
        <v>4998.0</v>
      </c>
      <c r="F4" s="29"/>
      <c r="G4" s="29">
        <v>17.85</v>
      </c>
      <c r="H4" s="32"/>
      <c r="I4" s="32">
        <v>16.96</v>
      </c>
      <c r="J4" s="35"/>
      <c r="K4" s="35">
        <v>16.42</v>
      </c>
      <c r="L4" s="23">
        <v>20</v>
      </c>
      <c r="M4" s="23">
        <v>14</v>
      </c>
      <c r="N4" s="21">
        <v>481</v>
      </c>
      <c r="O4" s="23"/>
      <c r="P4" s="21"/>
      <c r="Q4" s="26"/>
      <c r="R4" s="21">
        <v>2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536</v>
      </c>
      <c r="C5" s="21" t="s">
        <v>537</v>
      </c>
      <c r="D5" s="22"/>
      <c r="E5" s="22">
        <v>4998.0</v>
      </c>
      <c r="F5" s="29"/>
      <c r="G5" s="29">
        <v>17.85</v>
      </c>
      <c r="H5" s="32"/>
      <c r="I5" s="32">
        <v>16.96</v>
      </c>
      <c r="J5" s="35"/>
      <c r="K5" s="35">
        <v>16.42</v>
      </c>
      <c r="L5" s="23">
        <v>20</v>
      </c>
      <c r="M5" s="23">
        <v>14</v>
      </c>
      <c r="N5" s="21">
        <v>481</v>
      </c>
      <c r="O5" s="23"/>
      <c r="P5" s="21"/>
      <c r="Q5" s="26"/>
      <c r="R5" s="21">
        <v>3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538</v>
      </c>
      <c r="C6" s="21" t="s">
        <v>539</v>
      </c>
      <c r="D6" s="22"/>
      <c r="E6" s="22">
        <v>4998.0</v>
      </c>
      <c r="F6" s="29"/>
      <c r="G6" s="29">
        <v>17.85</v>
      </c>
      <c r="H6" s="32"/>
      <c r="I6" s="32">
        <v>16.96</v>
      </c>
      <c r="J6" s="35"/>
      <c r="K6" s="35">
        <v>16.42</v>
      </c>
      <c r="L6" s="23">
        <v>20</v>
      </c>
      <c r="M6" s="23">
        <v>14</v>
      </c>
      <c r="N6" s="21">
        <v>489</v>
      </c>
      <c r="O6" s="23"/>
      <c r="P6" s="21"/>
      <c r="Q6" s="26"/>
      <c r="R6" s="21">
        <v>6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540</v>
      </c>
      <c r="C7" s="21" t="s">
        <v>541</v>
      </c>
      <c r="D7" s="22"/>
      <c r="E7" s="22">
        <v>4998.0</v>
      </c>
      <c r="F7" s="29"/>
      <c r="G7" s="29">
        <v>17.85</v>
      </c>
      <c r="H7" s="32"/>
      <c r="I7" s="32">
        <v>16.96</v>
      </c>
      <c r="J7" s="35"/>
      <c r="K7" s="35">
        <v>16.42</v>
      </c>
      <c r="L7" s="23">
        <v>20</v>
      </c>
      <c r="M7" s="23">
        <v>14</v>
      </c>
      <c r="N7" s="21">
        <v>509</v>
      </c>
      <c r="O7" s="23"/>
      <c r="P7" s="21"/>
      <c r="Q7" s="26"/>
      <c r="R7" s="21">
        <v>5</v>
      </c>
      <c r="S7" s="26"/>
      <c r="T7" s="21">
        <f>Q7*L7+S7*M7*L7</f>
        <v>0</v>
      </c>
      <c r="U7" s="22">
        <f>Q7*D7+S7*E7</f>
        <v>0</v>
      </c>
      <c r="V7" s="37"/>
    </row>
    <row r="8" spans="1:22">
      <c r="A8" s="38"/>
      <c r="B8" s="38"/>
      <c r="C8" s="38"/>
      <c r="D8" s="39"/>
      <c r="E8" s="39"/>
      <c r="F8" s="40"/>
      <c r="G8" s="40"/>
      <c r="H8" s="41"/>
      <c r="I8" s="41"/>
      <c r="J8" s="42"/>
      <c r="K8" s="42"/>
      <c r="L8" s="43"/>
      <c r="M8" s="43"/>
      <c r="N8" s="38"/>
      <c r="O8" s="43"/>
      <c r="P8" s="38"/>
      <c r="Q8" s="44">
        <f>SUM(Q3:Q7)</f>
        <v>0</v>
      </c>
      <c r="R8" s="38"/>
      <c r="S8" s="44">
        <f>SUM(S3:S7)</f>
        <v>0</v>
      </c>
      <c r="T8" s="38"/>
      <c r="U8" s="39">
        <f>SUM(U3:U7)</f>
        <v>0</v>
      </c>
      <c r="V8" s="45"/>
    </row>
  </sheetData>
  <mergeCells>
    <mergeCell ref="F1:G1"/>
    <mergeCell ref="H1:I1"/>
    <mergeCell ref="J1:K1"/>
  </mergeCells>
  <conditionalFormatting sqref="U3:U8">
    <cfRule type="cellIs" dxfId="0" priority="1" operator="equal">
      <formula>0</formula>
    </cfRule>
  </conditionalFormatting>
  <conditionalFormatting sqref="T3:T8">
    <cfRule type="cellIs" dxfId="0" priority="2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21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42</v>
      </c>
      <c r="G1" s="27"/>
      <c r="H1" s="30" t="s">
        <v>43</v>
      </c>
      <c r="I1" s="30"/>
      <c r="J1" s="33" t="s">
        <v>44</v>
      </c>
      <c r="K1" s="33"/>
      <c r="Q1" s="24"/>
      <c r="S1" s="24"/>
      <c r="V1" s="36"/>
    </row>
    <row r="2" spans="1:22" customHeight="1" ht="48">
      <c r="A2" s="20" t="s">
        <v>24</v>
      </c>
      <c r="B2" s="20" t="s">
        <v>25</v>
      </c>
      <c r="C2" s="20" t="s">
        <v>26</v>
      </c>
      <c r="D2" s="20" t="s">
        <v>27</v>
      </c>
      <c r="E2" s="20" t="s">
        <v>28</v>
      </c>
      <c r="F2" s="28" t="s">
        <v>29</v>
      </c>
      <c r="G2" s="28" t="s">
        <v>30</v>
      </c>
      <c r="H2" s="31" t="s">
        <v>29</v>
      </c>
      <c r="I2" s="31" t="s">
        <v>30</v>
      </c>
      <c r="J2" s="34" t="s">
        <v>29</v>
      </c>
      <c r="K2" s="34" t="s">
        <v>30</v>
      </c>
      <c r="L2" s="20" t="s">
        <v>31</v>
      </c>
      <c r="M2" s="20" t="s">
        <v>32</v>
      </c>
      <c r="N2" s="20" t="s">
        <v>33</v>
      </c>
      <c r="O2" s="20" t="s">
        <v>34</v>
      </c>
      <c r="P2" s="20" t="s">
        <v>35</v>
      </c>
      <c r="Q2" s="25" t="s">
        <v>36</v>
      </c>
      <c r="R2" s="20" t="s">
        <v>37</v>
      </c>
      <c r="S2" s="25" t="s">
        <v>38</v>
      </c>
      <c r="T2" s="20" t="s">
        <v>39</v>
      </c>
      <c r="U2" s="20" t="s">
        <v>40</v>
      </c>
      <c r="V2" s="34" t="s">
        <v>41</v>
      </c>
    </row>
    <row r="3" spans="1:22" customHeight="1" ht="75.5">
      <c r="A3" s="21"/>
      <c r="B3" s="21" t="s">
        <v>542</v>
      </c>
      <c r="C3" s="21" t="s">
        <v>543</v>
      </c>
      <c r="D3" s="22"/>
      <c r="E3" s="22">
        <v>2808.0</v>
      </c>
      <c r="F3" s="29"/>
      <c r="G3" s="29">
        <v>156.0</v>
      </c>
      <c r="H3" s="32"/>
      <c r="I3" s="32">
        <v>148.2</v>
      </c>
      <c r="J3" s="35"/>
      <c r="K3" s="35">
        <v>143.52</v>
      </c>
      <c r="L3" s="23">
        <v>1</v>
      </c>
      <c r="M3" s="23">
        <v>18</v>
      </c>
      <c r="N3" s="21">
        <v>121</v>
      </c>
      <c r="O3" s="23" t="s">
        <v>47</v>
      </c>
      <c r="P3" s="21"/>
      <c r="Q3" s="26"/>
      <c r="R3" s="21">
        <v>7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544</v>
      </c>
      <c r="C4" s="21" t="s">
        <v>545</v>
      </c>
      <c r="D4" s="22"/>
      <c r="E4" s="22">
        <v>2808.0</v>
      </c>
      <c r="F4" s="29"/>
      <c r="G4" s="29">
        <v>156.0</v>
      </c>
      <c r="H4" s="32"/>
      <c r="I4" s="32">
        <v>148.2</v>
      </c>
      <c r="J4" s="35"/>
      <c r="K4" s="35">
        <v>143.52</v>
      </c>
      <c r="L4" s="23">
        <v>1</v>
      </c>
      <c r="M4" s="23">
        <v>18</v>
      </c>
      <c r="N4" s="21">
        <v>116</v>
      </c>
      <c r="O4" s="23" t="s">
        <v>47</v>
      </c>
      <c r="P4" s="21"/>
      <c r="Q4" s="26"/>
      <c r="R4" s="21">
        <v>5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546</v>
      </c>
      <c r="C5" s="21" t="s">
        <v>547</v>
      </c>
      <c r="D5" s="22"/>
      <c r="E5" s="22">
        <v>2088.0</v>
      </c>
      <c r="F5" s="29"/>
      <c r="G5" s="29">
        <v>174.0</v>
      </c>
      <c r="H5" s="32"/>
      <c r="I5" s="32">
        <v>165.3</v>
      </c>
      <c r="J5" s="35"/>
      <c r="K5" s="35">
        <v>160.08</v>
      </c>
      <c r="L5" s="23">
        <v>1</v>
      </c>
      <c r="M5" s="23">
        <v>12</v>
      </c>
      <c r="N5" s="21">
        <v>228</v>
      </c>
      <c r="O5" s="23" t="s">
        <v>47</v>
      </c>
      <c r="P5" s="21"/>
      <c r="Q5" s="26"/>
      <c r="R5" s="21">
        <v>5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548</v>
      </c>
      <c r="C6" s="21" t="s">
        <v>549</v>
      </c>
      <c r="D6" s="22"/>
      <c r="E6" s="22">
        <v>2808.0</v>
      </c>
      <c r="F6" s="29"/>
      <c r="G6" s="29">
        <v>156.0</v>
      </c>
      <c r="H6" s="32"/>
      <c r="I6" s="32">
        <v>148.2</v>
      </c>
      <c r="J6" s="35"/>
      <c r="K6" s="35">
        <v>143.52</v>
      </c>
      <c r="L6" s="23">
        <v>1</v>
      </c>
      <c r="M6" s="23">
        <v>18</v>
      </c>
      <c r="N6" s="21">
        <v>228</v>
      </c>
      <c r="O6" s="23" t="s">
        <v>47</v>
      </c>
      <c r="P6" s="21"/>
      <c r="Q6" s="26"/>
      <c r="R6" s="21">
        <v>5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550</v>
      </c>
      <c r="C7" s="21" t="s">
        <v>551</v>
      </c>
      <c r="D7" s="22"/>
      <c r="E7" s="22">
        <v>1944.0</v>
      </c>
      <c r="F7" s="29"/>
      <c r="G7" s="29">
        <v>162.0</v>
      </c>
      <c r="H7" s="32"/>
      <c r="I7" s="32">
        <v>153.9</v>
      </c>
      <c r="J7" s="35"/>
      <c r="K7" s="35">
        <v>149.04</v>
      </c>
      <c r="L7" s="23">
        <v>1</v>
      </c>
      <c r="M7" s="23">
        <v>12</v>
      </c>
      <c r="N7" s="21">
        <v>254</v>
      </c>
      <c r="O7" s="23" t="s">
        <v>47</v>
      </c>
      <c r="P7" s="21"/>
      <c r="Q7" s="26"/>
      <c r="R7" s="21">
        <v>7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552</v>
      </c>
      <c r="C8" s="21" t="s">
        <v>553</v>
      </c>
      <c r="D8" s="22"/>
      <c r="E8" s="22">
        <v>2088.0</v>
      </c>
      <c r="F8" s="29"/>
      <c r="G8" s="29">
        <v>174.0</v>
      </c>
      <c r="H8" s="32"/>
      <c r="I8" s="32">
        <v>165.3</v>
      </c>
      <c r="J8" s="35"/>
      <c r="K8" s="35">
        <v>160.08</v>
      </c>
      <c r="L8" s="23">
        <v>1</v>
      </c>
      <c r="M8" s="23">
        <v>12</v>
      </c>
      <c r="N8" s="21">
        <v>229</v>
      </c>
      <c r="O8" s="23" t="s">
        <v>47</v>
      </c>
      <c r="P8" s="21"/>
      <c r="Q8" s="26"/>
      <c r="R8" s="21">
        <v>7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554</v>
      </c>
      <c r="C9" s="21" t="s">
        <v>555</v>
      </c>
      <c r="D9" s="22"/>
      <c r="E9" s="22">
        <v>2484.0</v>
      </c>
      <c r="F9" s="29"/>
      <c r="G9" s="29">
        <v>138.0</v>
      </c>
      <c r="H9" s="32"/>
      <c r="I9" s="32">
        <v>131.1</v>
      </c>
      <c r="J9" s="35"/>
      <c r="K9" s="35">
        <v>126.96</v>
      </c>
      <c r="L9" s="23">
        <v>1</v>
      </c>
      <c r="M9" s="23">
        <v>18</v>
      </c>
      <c r="N9" s="21">
        <v>115</v>
      </c>
      <c r="O9" s="23" t="s">
        <v>47</v>
      </c>
      <c r="P9" s="21"/>
      <c r="Q9" s="26"/>
      <c r="R9" s="21">
        <v>5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556</v>
      </c>
      <c r="C10" s="21" t="s">
        <v>557</v>
      </c>
      <c r="D10" s="22"/>
      <c r="E10" s="22">
        <v>1944.0</v>
      </c>
      <c r="F10" s="29"/>
      <c r="G10" s="29">
        <v>162.0</v>
      </c>
      <c r="H10" s="32"/>
      <c r="I10" s="32">
        <v>153.9</v>
      </c>
      <c r="J10" s="35"/>
      <c r="K10" s="35">
        <v>149.04</v>
      </c>
      <c r="L10" s="23">
        <v>1</v>
      </c>
      <c r="M10" s="23">
        <v>12</v>
      </c>
      <c r="N10" s="21">
        <v>253</v>
      </c>
      <c r="O10" s="23" t="s">
        <v>47</v>
      </c>
      <c r="P10" s="21"/>
      <c r="Q10" s="26"/>
      <c r="R10" s="21">
        <v>7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558</v>
      </c>
      <c r="C11" s="21" t="s">
        <v>559</v>
      </c>
      <c r="D11" s="22"/>
      <c r="E11" s="22">
        <v>2808.0</v>
      </c>
      <c r="F11" s="29"/>
      <c r="G11" s="29">
        <v>156.0</v>
      </c>
      <c r="H11" s="32"/>
      <c r="I11" s="32">
        <v>148.2</v>
      </c>
      <c r="J11" s="35"/>
      <c r="K11" s="35">
        <v>143.52</v>
      </c>
      <c r="L11" s="23">
        <v>1</v>
      </c>
      <c r="M11" s="23">
        <v>18</v>
      </c>
      <c r="N11" s="21">
        <v>291</v>
      </c>
      <c r="O11" s="23" t="s">
        <v>47</v>
      </c>
      <c r="P11" s="21"/>
      <c r="Q11" s="26"/>
      <c r="R11" s="21">
        <v>8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560</v>
      </c>
      <c r="C12" s="21" t="s">
        <v>561</v>
      </c>
      <c r="D12" s="22"/>
      <c r="E12" s="22">
        <v>1728.0</v>
      </c>
      <c r="F12" s="29"/>
      <c r="G12" s="29">
        <v>144.0</v>
      </c>
      <c r="H12" s="32"/>
      <c r="I12" s="32">
        <v>136.8</v>
      </c>
      <c r="J12" s="35"/>
      <c r="K12" s="35">
        <v>132.48</v>
      </c>
      <c r="L12" s="23">
        <v>1</v>
      </c>
      <c r="M12" s="23">
        <v>12</v>
      </c>
      <c r="N12" s="21">
        <v>138</v>
      </c>
      <c r="O12" s="23" t="s">
        <v>47</v>
      </c>
      <c r="P12" s="21"/>
      <c r="Q12" s="26"/>
      <c r="R12" s="21">
        <v>4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562</v>
      </c>
      <c r="C13" s="21" t="s">
        <v>563</v>
      </c>
      <c r="D13" s="22"/>
      <c r="E13" s="22">
        <v>1728.0</v>
      </c>
      <c r="F13" s="29"/>
      <c r="G13" s="29">
        <v>144.0</v>
      </c>
      <c r="H13" s="32"/>
      <c r="I13" s="32">
        <v>136.8</v>
      </c>
      <c r="J13" s="35"/>
      <c r="K13" s="35">
        <v>132.48</v>
      </c>
      <c r="L13" s="23">
        <v>1</v>
      </c>
      <c r="M13" s="23">
        <v>12</v>
      </c>
      <c r="N13" s="21">
        <v>117</v>
      </c>
      <c r="O13" s="23" t="s">
        <v>47</v>
      </c>
      <c r="P13" s="21"/>
      <c r="Q13" s="26"/>
      <c r="R13" s="21">
        <v>5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564</v>
      </c>
      <c r="C14" s="21" t="s">
        <v>565</v>
      </c>
      <c r="D14" s="22"/>
      <c r="E14" s="22">
        <v>1728.0</v>
      </c>
      <c r="F14" s="29"/>
      <c r="G14" s="29">
        <v>144.0</v>
      </c>
      <c r="H14" s="32"/>
      <c r="I14" s="32">
        <v>136.8</v>
      </c>
      <c r="J14" s="35"/>
      <c r="K14" s="35">
        <v>132.48</v>
      </c>
      <c r="L14" s="23">
        <v>1</v>
      </c>
      <c r="M14" s="23">
        <v>12</v>
      </c>
      <c r="N14" s="21">
        <v>108</v>
      </c>
      <c r="O14" s="23" t="s">
        <v>47</v>
      </c>
      <c r="P14" s="21"/>
      <c r="Q14" s="26"/>
      <c r="R14" s="21">
        <v>3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566</v>
      </c>
      <c r="C15" s="21" t="s">
        <v>567</v>
      </c>
      <c r="D15" s="22"/>
      <c r="E15" s="22">
        <v>1692.0</v>
      </c>
      <c r="F15" s="29"/>
      <c r="G15" s="29">
        <v>141.0</v>
      </c>
      <c r="H15" s="32"/>
      <c r="I15" s="32">
        <v>133.95</v>
      </c>
      <c r="J15" s="35"/>
      <c r="K15" s="35">
        <v>129.72</v>
      </c>
      <c r="L15" s="23">
        <v>1</v>
      </c>
      <c r="M15" s="23">
        <v>12</v>
      </c>
      <c r="N15" s="21">
        <v>133</v>
      </c>
      <c r="O15" s="23" t="s">
        <v>47</v>
      </c>
      <c r="P15" s="21"/>
      <c r="Q15" s="26"/>
      <c r="R15" s="21">
        <v>6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568</v>
      </c>
      <c r="C16" s="21" t="s">
        <v>569</v>
      </c>
      <c r="D16" s="22"/>
      <c r="E16" s="22">
        <v>2808.0</v>
      </c>
      <c r="F16" s="29"/>
      <c r="G16" s="29">
        <v>156.0</v>
      </c>
      <c r="H16" s="32"/>
      <c r="I16" s="32">
        <v>148.2</v>
      </c>
      <c r="J16" s="35"/>
      <c r="K16" s="35">
        <v>143.52</v>
      </c>
      <c r="L16" s="23">
        <v>1</v>
      </c>
      <c r="M16" s="23">
        <v>18</v>
      </c>
      <c r="N16" s="21">
        <v>288</v>
      </c>
      <c r="O16" s="23" t="s">
        <v>47</v>
      </c>
      <c r="P16" s="21"/>
      <c r="Q16" s="26"/>
      <c r="R16" s="21">
        <v>10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570</v>
      </c>
      <c r="C17" s="21" t="s">
        <v>571</v>
      </c>
      <c r="D17" s="22"/>
      <c r="E17" s="22">
        <v>2322.0</v>
      </c>
      <c r="F17" s="29"/>
      <c r="G17" s="29">
        <v>129.0</v>
      </c>
      <c r="H17" s="32"/>
      <c r="I17" s="32">
        <v>122.55</v>
      </c>
      <c r="J17" s="35"/>
      <c r="K17" s="35">
        <v>118.68</v>
      </c>
      <c r="L17" s="23">
        <v>1</v>
      </c>
      <c r="M17" s="23">
        <v>18</v>
      </c>
      <c r="N17" s="21">
        <v>121</v>
      </c>
      <c r="O17" s="23" t="s">
        <v>47</v>
      </c>
      <c r="P17" s="21"/>
      <c r="Q17" s="26"/>
      <c r="R17" s="21">
        <v>6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572</v>
      </c>
      <c r="C18" s="21" t="s">
        <v>573</v>
      </c>
      <c r="D18" s="22"/>
      <c r="E18" s="22">
        <v>3456.0</v>
      </c>
      <c r="F18" s="29"/>
      <c r="G18" s="29">
        <v>192.0</v>
      </c>
      <c r="H18" s="32"/>
      <c r="I18" s="32">
        <v>182.4</v>
      </c>
      <c r="J18" s="35"/>
      <c r="K18" s="35">
        <v>176.64</v>
      </c>
      <c r="L18" s="23">
        <v>1</v>
      </c>
      <c r="M18" s="23">
        <v>18</v>
      </c>
      <c r="N18" s="21">
        <v>294</v>
      </c>
      <c r="O18" s="23" t="s">
        <v>47</v>
      </c>
      <c r="P18" s="21"/>
      <c r="Q18" s="26"/>
      <c r="R18" s="21">
        <v>8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574</v>
      </c>
      <c r="C19" s="21" t="s">
        <v>571</v>
      </c>
      <c r="D19" s="22"/>
      <c r="E19" s="22">
        <v>2322.0</v>
      </c>
      <c r="F19" s="29"/>
      <c r="G19" s="29">
        <v>129.0</v>
      </c>
      <c r="H19" s="32"/>
      <c r="I19" s="32">
        <v>122.55</v>
      </c>
      <c r="J19" s="35"/>
      <c r="K19" s="35">
        <v>118.68</v>
      </c>
      <c r="L19" s="23">
        <v>1</v>
      </c>
      <c r="M19" s="23">
        <v>18</v>
      </c>
      <c r="N19" s="21">
        <v>121</v>
      </c>
      <c r="O19" s="23" t="s">
        <v>47</v>
      </c>
      <c r="P19" s="21"/>
      <c r="Q19" s="26"/>
      <c r="R19" s="21">
        <v>9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575</v>
      </c>
      <c r="C20" s="21" t="s">
        <v>576</v>
      </c>
      <c r="D20" s="22"/>
      <c r="E20" s="22">
        <v>1692.0</v>
      </c>
      <c r="F20" s="29"/>
      <c r="G20" s="29">
        <v>141.0</v>
      </c>
      <c r="H20" s="32"/>
      <c r="I20" s="32">
        <v>133.95</v>
      </c>
      <c r="J20" s="35"/>
      <c r="K20" s="35">
        <v>129.72</v>
      </c>
      <c r="L20" s="23">
        <v>1</v>
      </c>
      <c r="M20" s="23">
        <v>12</v>
      </c>
      <c r="N20" s="21">
        <v>107</v>
      </c>
      <c r="O20" s="23" t="s">
        <v>47</v>
      </c>
      <c r="P20" s="21"/>
      <c r="Q20" s="26"/>
      <c r="R20" s="21">
        <v>10</v>
      </c>
      <c r="S20" s="26"/>
      <c r="T20" s="21">
        <f>Q20*L20+S20*M20*L20</f>
        <v>0</v>
      </c>
      <c r="U20" s="22">
        <f>Q20*D20+S20*E20</f>
        <v>0</v>
      </c>
      <c r="V20" s="37"/>
    </row>
    <row r="21" spans="1:22">
      <c r="A21" s="38"/>
      <c r="B21" s="38"/>
      <c r="C21" s="38"/>
      <c r="D21" s="39"/>
      <c r="E21" s="39"/>
      <c r="F21" s="40"/>
      <c r="G21" s="40"/>
      <c r="H21" s="41"/>
      <c r="I21" s="41"/>
      <c r="J21" s="42"/>
      <c r="K21" s="42"/>
      <c r="L21" s="43"/>
      <c r="M21" s="43"/>
      <c r="N21" s="38"/>
      <c r="O21" s="43"/>
      <c r="P21" s="38"/>
      <c r="Q21" s="44">
        <f>SUM(Q3:Q20)</f>
        <v>0</v>
      </c>
      <c r="R21" s="38"/>
      <c r="S21" s="44">
        <f>SUM(S3:S20)</f>
        <v>0</v>
      </c>
      <c r="T21" s="38"/>
      <c r="U21" s="39">
        <f>SUM(U3:U20)</f>
        <v>0</v>
      </c>
      <c r="V21" s="45"/>
    </row>
  </sheetData>
  <mergeCells>
    <mergeCell ref="F1:G1"/>
    <mergeCell ref="H1:I1"/>
    <mergeCell ref="J1:K1"/>
  </mergeCells>
  <conditionalFormatting sqref="U3:U21">
    <cfRule type="cellIs" dxfId="0" priority="1" operator="equal">
      <formula>0</formula>
    </cfRule>
  </conditionalFormatting>
  <conditionalFormatting sqref="T3:T21">
    <cfRule type="cellIs" dxfId="0" priority="2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8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42</v>
      </c>
      <c r="G1" s="27"/>
      <c r="H1" s="30" t="s">
        <v>43</v>
      </c>
      <c r="I1" s="30"/>
      <c r="J1" s="33" t="s">
        <v>44</v>
      </c>
      <c r="K1" s="33"/>
      <c r="Q1" s="24"/>
      <c r="S1" s="24"/>
      <c r="V1" s="36"/>
    </row>
    <row r="2" spans="1:22" customHeight="1" ht="48">
      <c r="A2" s="20" t="s">
        <v>24</v>
      </c>
      <c r="B2" s="20" t="s">
        <v>25</v>
      </c>
      <c r="C2" s="20" t="s">
        <v>26</v>
      </c>
      <c r="D2" s="20" t="s">
        <v>27</v>
      </c>
      <c r="E2" s="20" t="s">
        <v>28</v>
      </c>
      <c r="F2" s="28" t="s">
        <v>29</v>
      </c>
      <c r="G2" s="28" t="s">
        <v>30</v>
      </c>
      <c r="H2" s="31" t="s">
        <v>29</v>
      </c>
      <c r="I2" s="31" t="s">
        <v>30</v>
      </c>
      <c r="J2" s="34" t="s">
        <v>29</v>
      </c>
      <c r="K2" s="34" t="s">
        <v>30</v>
      </c>
      <c r="L2" s="20" t="s">
        <v>31</v>
      </c>
      <c r="M2" s="20" t="s">
        <v>32</v>
      </c>
      <c r="N2" s="20" t="s">
        <v>33</v>
      </c>
      <c r="O2" s="20" t="s">
        <v>34</v>
      </c>
      <c r="P2" s="20" t="s">
        <v>35</v>
      </c>
      <c r="Q2" s="25" t="s">
        <v>36</v>
      </c>
      <c r="R2" s="20" t="s">
        <v>37</v>
      </c>
      <c r="S2" s="25" t="s">
        <v>38</v>
      </c>
      <c r="T2" s="20" t="s">
        <v>39</v>
      </c>
      <c r="U2" s="20" t="s">
        <v>40</v>
      </c>
      <c r="V2" s="34" t="s">
        <v>41</v>
      </c>
    </row>
    <row r="3" spans="1:22" customHeight="1" ht="75.5">
      <c r="A3" s="21"/>
      <c r="B3" s="21" t="s">
        <v>577</v>
      </c>
      <c r="C3" s="21" t="s">
        <v>578</v>
      </c>
      <c r="D3" s="22"/>
      <c r="E3" s="22">
        <v>4299.0</v>
      </c>
      <c r="F3" s="29"/>
      <c r="G3" s="29">
        <v>35.83</v>
      </c>
      <c r="H3" s="32"/>
      <c r="I3" s="32">
        <v>34.04</v>
      </c>
      <c r="J3" s="35"/>
      <c r="K3" s="35">
        <v>32.96</v>
      </c>
      <c r="L3" s="23">
        <v>10</v>
      </c>
      <c r="M3" s="23">
        <v>12</v>
      </c>
      <c r="N3" s="21">
        <v>1886</v>
      </c>
      <c r="O3" s="23"/>
      <c r="P3" s="21"/>
      <c r="Q3" s="26"/>
      <c r="R3" s="21">
        <v>18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579</v>
      </c>
      <c r="C4" s="21" t="s">
        <v>580</v>
      </c>
      <c r="D4" s="22"/>
      <c r="E4" s="22">
        <v>4299.0</v>
      </c>
      <c r="F4" s="29"/>
      <c r="G4" s="29">
        <v>35.83</v>
      </c>
      <c r="H4" s="32"/>
      <c r="I4" s="32">
        <v>34.04</v>
      </c>
      <c r="J4" s="35"/>
      <c r="K4" s="35">
        <v>32.96</v>
      </c>
      <c r="L4" s="23">
        <v>10</v>
      </c>
      <c r="M4" s="23">
        <v>12</v>
      </c>
      <c r="N4" s="21">
        <v>1886</v>
      </c>
      <c r="O4" s="23"/>
      <c r="P4" s="21"/>
      <c r="Q4" s="26"/>
      <c r="R4" s="21">
        <v>15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581</v>
      </c>
      <c r="C5" s="21" t="s">
        <v>582</v>
      </c>
      <c r="D5" s="22"/>
      <c r="E5" s="22">
        <v>4299.0</v>
      </c>
      <c r="F5" s="29"/>
      <c r="G5" s="29">
        <v>35.83</v>
      </c>
      <c r="H5" s="32"/>
      <c r="I5" s="32">
        <v>34.04</v>
      </c>
      <c r="J5" s="35"/>
      <c r="K5" s="35">
        <v>32.96</v>
      </c>
      <c r="L5" s="23">
        <v>10</v>
      </c>
      <c r="M5" s="23">
        <v>12</v>
      </c>
      <c r="N5" s="21">
        <v>1867</v>
      </c>
      <c r="O5" s="23"/>
      <c r="P5" s="21"/>
      <c r="Q5" s="26"/>
      <c r="R5" s="21">
        <v>23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583</v>
      </c>
      <c r="C6" s="21" t="s">
        <v>584</v>
      </c>
      <c r="D6" s="22"/>
      <c r="E6" s="22">
        <v>4299.0</v>
      </c>
      <c r="F6" s="29"/>
      <c r="G6" s="29">
        <v>35.83</v>
      </c>
      <c r="H6" s="32"/>
      <c r="I6" s="32">
        <v>34.04</v>
      </c>
      <c r="J6" s="35"/>
      <c r="K6" s="35">
        <v>32.96</v>
      </c>
      <c r="L6" s="23">
        <v>10</v>
      </c>
      <c r="M6" s="23">
        <v>12</v>
      </c>
      <c r="N6" s="21">
        <v>1867</v>
      </c>
      <c r="O6" s="23"/>
      <c r="P6" s="21"/>
      <c r="Q6" s="26"/>
      <c r="R6" s="21">
        <v>26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585</v>
      </c>
      <c r="C7" s="21" t="s">
        <v>586</v>
      </c>
      <c r="D7" s="22"/>
      <c r="E7" s="22">
        <v>4299.0</v>
      </c>
      <c r="F7" s="29"/>
      <c r="G7" s="29">
        <v>35.83</v>
      </c>
      <c r="H7" s="32"/>
      <c r="I7" s="32">
        <v>34.04</v>
      </c>
      <c r="J7" s="35"/>
      <c r="K7" s="35">
        <v>32.96</v>
      </c>
      <c r="L7" s="23">
        <v>10</v>
      </c>
      <c r="M7" s="23">
        <v>12</v>
      </c>
      <c r="N7" s="21">
        <v>1867</v>
      </c>
      <c r="O7" s="23"/>
      <c r="P7" s="21"/>
      <c r="Q7" s="26"/>
      <c r="R7" s="21">
        <v>27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587</v>
      </c>
      <c r="C8" s="21" t="s">
        <v>588</v>
      </c>
      <c r="D8" s="22"/>
      <c r="E8" s="22">
        <v>4299.0</v>
      </c>
      <c r="F8" s="29"/>
      <c r="G8" s="29">
        <v>35.83</v>
      </c>
      <c r="H8" s="32"/>
      <c r="I8" s="32">
        <v>34.04</v>
      </c>
      <c r="J8" s="35"/>
      <c r="K8" s="35">
        <v>32.96</v>
      </c>
      <c r="L8" s="23">
        <v>10</v>
      </c>
      <c r="M8" s="23">
        <v>12</v>
      </c>
      <c r="N8" s="21">
        <v>1867</v>
      </c>
      <c r="O8" s="23"/>
      <c r="P8" s="21"/>
      <c r="Q8" s="26"/>
      <c r="R8" s="21">
        <v>26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589</v>
      </c>
      <c r="C9" s="21" t="s">
        <v>590</v>
      </c>
      <c r="D9" s="22"/>
      <c r="E9" s="22">
        <v>4299.0</v>
      </c>
      <c r="F9" s="29"/>
      <c r="G9" s="29">
        <v>35.83</v>
      </c>
      <c r="H9" s="32"/>
      <c r="I9" s="32">
        <v>34.04</v>
      </c>
      <c r="J9" s="35"/>
      <c r="K9" s="35">
        <v>32.96</v>
      </c>
      <c r="L9" s="23">
        <v>10</v>
      </c>
      <c r="M9" s="23">
        <v>12</v>
      </c>
      <c r="N9" s="21">
        <v>1886</v>
      </c>
      <c r="O9" s="23"/>
      <c r="P9" s="21"/>
      <c r="Q9" s="26"/>
      <c r="R9" s="21">
        <v>23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591</v>
      </c>
      <c r="C10" s="21" t="s">
        <v>592</v>
      </c>
      <c r="D10" s="22"/>
      <c r="E10" s="22">
        <v>4299.0</v>
      </c>
      <c r="F10" s="29"/>
      <c r="G10" s="29">
        <v>35.83</v>
      </c>
      <c r="H10" s="32"/>
      <c r="I10" s="32">
        <v>34.04</v>
      </c>
      <c r="J10" s="35"/>
      <c r="K10" s="35">
        <v>32.96</v>
      </c>
      <c r="L10" s="23">
        <v>10</v>
      </c>
      <c r="M10" s="23">
        <v>12</v>
      </c>
      <c r="N10" s="21">
        <v>1886</v>
      </c>
      <c r="O10" s="23"/>
      <c r="P10" s="21"/>
      <c r="Q10" s="26"/>
      <c r="R10" s="21">
        <v>21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593</v>
      </c>
      <c r="C11" s="21" t="s">
        <v>594</v>
      </c>
      <c r="D11" s="22"/>
      <c r="E11" s="22">
        <v>1872.0</v>
      </c>
      <c r="F11" s="29"/>
      <c r="G11" s="29">
        <v>78.0</v>
      </c>
      <c r="H11" s="32"/>
      <c r="I11" s="32">
        <v>74.1</v>
      </c>
      <c r="J11" s="35"/>
      <c r="K11" s="35">
        <v>71.76</v>
      </c>
      <c r="L11" s="23">
        <v>1</v>
      </c>
      <c r="M11" s="23">
        <v>24</v>
      </c>
      <c r="N11" s="21">
        <v>330</v>
      </c>
      <c r="O11" s="23" t="s">
        <v>47</v>
      </c>
      <c r="P11" s="21"/>
      <c r="Q11" s="26"/>
      <c r="R11" s="21">
        <v>20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595</v>
      </c>
      <c r="C12" s="21" t="s">
        <v>596</v>
      </c>
      <c r="D12" s="22"/>
      <c r="E12" s="22">
        <v>2376.0</v>
      </c>
      <c r="F12" s="29"/>
      <c r="G12" s="29">
        <v>99.0</v>
      </c>
      <c r="H12" s="32"/>
      <c r="I12" s="32">
        <v>94.05</v>
      </c>
      <c r="J12" s="35"/>
      <c r="K12" s="35">
        <v>91.08</v>
      </c>
      <c r="L12" s="23">
        <v>1</v>
      </c>
      <c r="M12" s="23">
        <v>24</v>
      </c>
      <c r="N12" s="21">
        <v>330</v>
      </c>
      <c r="O12" s="23" t="s">
        <v>47</v>
      </c>
      <c r="P12" s="21"/>
      <c r="Q12" s="26"/>
      <c r="R12" s="21">
        <v>1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597</v>
      </c>
      <c r="C13" s="21" t="s">
        <v>598</v>
      </c>
      <c r="D13" s="22"/>
      <c r="E13" s="22">
        <v>2376.0</v>
      </c>
      <c r="F13" s="29"/>
      <c r="G13" s="29">
        <v>99.0</v>
      </c>
      <c r="H13" s="32"/>
      <c r="I13" s="32">
        <v>94.05</v>
      </c>
      <c r="J13" s="35"/>
      <c r="K13" s="35">
        <v>91.08</v>
      </c>
      <c r="L13" s="23">
        <v>1</v>
      </c>
      <c r="M13" s="23">
        <v>24</v>
      </c>
      <c r="N13" s="21">
        <v>330</v>
      </c>
      <c r="O13" s="23" t="s">
        <v>47</v>
      </c>
      <c r="P13" s="21"/>
      <c r="Q13" s="26"/>
      <c r="R13" s="21">
        <v>1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599</v>
      </c>
      <c r="C14" s="21" t="s">
        <v>600</v>
      </c>
      <c r="D14" s="22"/>
      <c r="E14" s="22">
        <v>2376.0</v>
      </c>
      <c r="F14" s="29"/>
      <c r="G14" s="29">
        <v>99.0</v>
      </c>
      <c r="H14" s="32"/>
      <c r="I14" s="32">
        <v>94.05</v>
      </c>
      <c r="J14" s="35"/>
      <c r="K14" s="35">
        <v>91.08</v>
      </c>
      <c r="L14" s="23">
        <v>1</v>
      </c>
      <c r="M14" s="23">
        <v>24</v>
      </c>
      <c r="N14" s="21">
        <v>330</v>
      </c>
      <c r="O14" s="23" t="s">
        <v>47</v>
      </c>
      <c r="P14" s="21"/>
      <c r="Q14" s="26"/>
      <c r="R14" s="21">
        <v>1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601</v>
      </c>
      <c r="C15" s="21" t="s">
        <v>602</v>
      </c>
      <c r="D15" s="22"/>
      <c r="E15" s="22">
        <v>2376.0</v>
      </c>
      <c r="F15" s="29"/>
      <c r="G15" s="29">
        <v>99.0</v>
      </c>
      <c r="H15" s="32"/>
      <c r="I15" s="32">
        <v>94.05</v>
      </c>
      <c r="J15" s="35"/>
      <c r="K15" s="35">
        <v>91.08</v>
      </c>
      <c r="L15" s="23">
        <v>1</v>
      </c>
      <c r="M15" s="23">
        <v>24</v>
      </c>
      <c r="N15" s="21">
        <v>330</v>
      </c>
      <c r="O15" s="23" t="s">
        <v>47</v>
      </c>
      <c r="P15" s="21"/>
      <c r="Q15" s="26"/>
      <c r="R15" s="21">
        <v>6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603</v>
      </c>
      <c r="C16" s="21" t="s">
        <v>604</v>
      </c>
      <c r="D16" s="22"/>
      <c r="E16" s="22">
        <v>1575.0</v>
      </c>
      <c r="F16" s="29"/>
      <c r="G16" s="29">
        <v>105.0</v>
      </c>
      <c r="H16" s="32"/>
      <c r="I16" s="32">
        <v>99.75</v>
      </c>
      <c r="J16" s="35"/>
      <c r="K16" s="35">
        <v>96.6</v>
      </c>
      <c r="L16" s="23">
        <v>1</v>
      </c>
      <c r="M16" s="23">
        <v>15</v>
      </c>
      <c r="N16" s="21">
        <v>498</v>
      </c>
      <c r="O16" s="23"/>
      <c r="P16" s="21"/>
      <c r="Q16" s="26"/>
      <c r="R16" s="21">
        <v>2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605</v>
      </c>
      <c r="C17" s="21" t="s">
        <v>606</v>
      </c>
      <c r="D17" s="22"/>
      <c r="E17" s="22">
        <v>2520.0</v>
      </c>
      <c r="F17" s="29"/>
      <c r="G17" s="29">
        <v>126.0</v>
      </c>
      <c r="H17" s="32"/>
      <c r="I17" s="32">
        <v>119.7</v>
      </c>
      <c r="J17" s="35"/>
      <c r="K17" s="35">
        <v>115.92</v>
      </c>
      <c r="L17" s="23">
        <v>1</v>
      </c>
      <c r="M17" s="23">
        <v>20</v>
      </c>
      <c r="N17" s="21">
        <v>550</v>
      </c>
      <c r="O17" s="23"/>
      <c r="P17" s="21"/>
      <c r="Q17" s="26"/>
      <c r="R17" s="21">
        <v>5</v>
      </c>
      <c r="S17" s="26"/>
      <c r="T17" s="21">
        <f>Q17*L17+S17*M17*L17</f>
        <v>0</v>
      </c>
      <c r="U17" s="22">
        <f>Q17*D17+S17*E17</f>
        <v>0</v>
      </c>
      <c r="V17" s="37"/>
    </row>
    <row r="18" spans="1:22">
      <c r="A18" s="38"/>
      <c r="B18" s="38"/>
      <c r="C18" s="38"/>
      <c r="D18" s="39"/>
      <c r="E18" s="39"/>
      <c r="F18" s="40"/>
      <c r="G18" s="40"/>
      <c r="H18" s="41"/>
      <c r="I18" s="41"/>
      <c r="J18" s="42"/>
      <c r="K18" s="42"/>
      <c r="L18" s="43"/>
      <c r="M18" s="43"/>
      <c r="N18" s="38"/>
      <c r="O18" s="43"/>
      <c r="P18" s="38"/>
      <c r="Q18" s="44">
        <f>SUM(Q3:Q17)</f>
        <v>0</v>
      </c>
      <c r="R18" s="38"/>
      <c r="S18" s="44">
        <f>SUM(S3:S17)</f>
        <v>0</v>
      </c>
      <c r="T18" s="38"/>
      <c r="U18" s="39">
        <f>SUM(U3:U17)</f>
        <v>0</v>
      </c>
      <c r="V18" s="45"/>
    </row>
  </sheetData>
  <mergeCells>
    <mergeCell ref="F1:G1"/>
    <mergeCell ref="H1:I1"/>
    <mergeCell ref="J1:K1"/>
  </mergeCells>
  <conditionalFormatting sqref="U3:U18">
    <cfRule type="cellIs" dxfId="0" priority="1" operator="equal">
      <formula>0</formula>
    </cfRule>
  </conditionalFormatting>
  <conditionalFormatting sqref="T3:T18">
    <cfRule type="cellIs" dxfId="0" priority="2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50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42</v>
      </c>
      <c r="G1" s="27"/>
      <c r="H1" s="30" t="s">
        <v>43</v>
      </c>
      <c r="I1" s="30"/>
      <c r="J1" s="33" t="s">
        <v>44</v>
      </c>
      <c r="K1" s="33"/>
      <c r="Q1" s="24"/>
      <c r="S1" s="24"/>
      <c r="V1" s="36"/>
    </row>
    <row r="2" spans="1:22" customHeight="1" ht="48">
      <c r="A2" s="20" t="s">
        <v>24</v>
      </c>
      <c r="B2" s="20" t="s">
        <v>25</v>
      </c>
      <c r="C2" s="20" t="s">
        <v>26</v>
      </c>
      <c r="D2" s="20" t="s">
        <v>27</v>
      </c>
      <c r="E2" s="20" t="s">
        <v>28</v>
      </c>
      <c r="F2" s="28" t="s">
        <v>29</v>
      </c>
      <c r="G2" s="28" t="s">
        <v>30</v>
      </c>
      <c r="H2" s="31" t="s">
        <v>29</v>
      </c>
      <c r="I2" s="31" t="s">
        <v>30</v>
      </c>
      <c r="J2" s="34" t="s">
        <v>29</v>
      </c>
      <c r="K2" s="34" t="s">
        <v>30</v>
      </c>
      <c r="L2" s="20" t="s">
        <v>31</v>
      </c>
      <c r="M2" s="20" t="s">
        <v>32</v>
      </c>
      <c r="N2" s="20" t="s">
        <v>33</v>
      </c>
      <c r="O2" s="20" t="s">
        <v>34</v>
      </c>
      <c r="P2" s="20" t="s">
        <v>35</v>
      </c>
      <c r="Q2" s="25" t="s">
        <v>36</v>
      </c>
      <c r="R2" s="20" t="s">
        <v>37</v>
      </c>
      <c r="S2" s="25" t="s">
        <v>38</v>
      </c>
      <c r="T2" s="20" t="s">
        <v>39</v>
      </c>
      <c r="U2" s="20" t="s">
        <v>40</v>
      </c>
      <c r="V2" s="34" t="s">
        <v>41</v>
      </c>
    </row>
    <row r="3" spans="1:22" customHeight="1" ht="75.5">
      <c r="A3" s="21"/>
      <c r="B3" s="21" t="s">
        <v>607</v>
      </c>
      <c r="C3" s="21" t="s">
        <v>608</v>
      </c>
      <c r="D3" s="22"/>
      <c r="E3" s="22">
        <v>2700.0</v>
      </c>
      <c r="F3" s="29"/>
      <c r="G3" s="29">
        <v>90.0</v>
      </c>
      <c r="H3" s="32"/>
      <c r="I3" s="32">
        <v>85.5</v>
      </c>
      <c r="J3" s="35"/>
      <c r="K3" s="35">
        <v>82.8</v>
      </c>
      <c r="L3" s="23">
        <v>1</v>
      </c>
      <c r="M3" s="23">
        <v>30</v>
      </c>
      <c r="N3" s="21">
        <v>138</v>
      </c>
      <c r="O3" s="23" t="s">
        <v>47</v>
      </c>
      <c r="P3" s="21"/>
      <c r="Q3" s="26"/>
      <c r="R3" s="21">
        <v>18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609</v>
      </c>
      <c r="C4" s="21" t="s">
        <v>610</v>
      </c>
      <c r="D4" s="22"/>
      <c r="E4" s="22">
        <v>2700.0</v>
      </c>
      <c r="F4" s="29"/>
      <c r="G4" s="29">
        <v>90.0</v>
      </c>
      <c r="H4" s="32"/>
      <c r="I4" s="32">
        <v>85.5</v>
      </c>
      <c r="J4" s="35"/>
      <c r="K4" s="35">
        <v>82.8</v>
      </c>
      <c r="L4" s="23">
        <v>1</v>
      </c>
      <c r="M4" s="23">
        <v>30</v>
      </c>
      <c r="N4" s="21">
        <v>138</v>
      </c>
      <c r="O4" s="23" t="s">
        <v>47</v>
      </c>
      <c r="P4" s="21"/>
      <c r="Q4" s="26"/>
      <c r="R4" s="21">
        <v>19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611</v>
      </c>
      <c r="C5" s="21" t="s">
        <v>612</v>
      </c>
      <c r="D5" s="22"/>
      <c r="E5" s="22">
        <v>2700.0</v>
      </c>
      <c r="F5" s="29"/>
      <c r="G5" s="29">
        <v>90.0</v>
      </c>
      <c r="H5" s="32"/>
      <c r="I5" s="32">
        <v>85.5</v>
      </c>
      <c r="J5" s="35"/>
      <c r="K5" s="35">
        <v>82.8</v>
      </c>
      <c r="L5" s="23">
        <v>1</v>
      </c>
      <c r="M5" s="23">
        <v>30</v>
      </c>
      <c r="N5" s="21">
        <v>138</v>
      </c>
      <c r="O5" s="23" t="s">
        <v>47</v>
      </c>
      <c r="P5" s="21"/>
      <c r="Q5" s="26"/>
      <c r="R5" s="21">
        <v>19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613</v>
      </c>
      <c r="C6" s="21" t="s">
        <v>614</v>
      </c>
      <c r="D6" s="22"/>
      <c r="E6" s="22">
        <v>4740.0</v>
      </c>
      <c r="F6" s="29"/>
      <c r="G6" s="29">
        <v>237.0</v>
      </c>
      <c r="H6" s="32"/>
      <c r="I6" s="32">
        <v>225.15</v>
      </c>
      <c r="J6" s="35"/>
      <c r="K6" s="35">
        <v>218.04</v>
      </c>
      <c r="L6" s="23">
        <v>1</v>
      </c>
      <c r="M6" s="23">
        <v>20</v>
      </c>
      <c r="N6" s="21">
        <v>283</v>
      </c>
      <c r="O6" s="23" t="s">
        <v>47</v>
      </c>
      <c r="P6" s="21"/>
      <c r="Q6" s="26"/>
      <c r="R6" s="21">
        <v>15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615</v>
      </c>
      <c r="C7" s="21" t="s">
        <v>616</v>
      </c>
      <c r="D7" s="22"/>
      <c r="E7" s="22">
        <v>4740.0</v>
      </c>
      <c r="F7" s="29"/>
      <c r="G7" s="29">
        <v>237.0</v>
      </c>
      <c r="H7" s="32"/>
      <c r="I7" s="32">
        <v>225.15</v>
      </c>
      <c r="J7" s="35"/>
      <c r="K7" s="35">
        <v>218.04</v>
      </c>
      <c r="L7" s="23">
        <v>1</v>
      </c>
      <c r="M7" s="23">
        <v>20</v>
      </c>
      <c r="N7" s="21">
        <v>200</v>
      </c>
      <c r="O7" s="23" t="s">
        <v>47</v>
      </c>
      <c r="P7" s="21"/>
      <c r="Q7" s="26"/>
      <c r="R7" s="21">
        <v>12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617</v>
      </c>
      <c r="C8" s="21" t="s">
        <v>618</v>
      </c>
      <c r="D8" s="22"/>
      <c r="E8" s="22">
        <v>4620.0</v>
      </c>
      <c r="F8" s="29"/>
      <c r="G8" s="29">
        <v>231.0</v>
      </c>
      <c r="H8" s="32"/>
      <c r="I8" s="32">
        <v>219.45</v>
      </c>
      <c r="J8" s="35"/>
      <c r="K8" s="35">
        <v>212.52</v>
      </c>
      <c r="L8" s="23">
        <v>1</v>
      </c>
      <c r="M8" s="23">
        <v>20</v>
      </c>
      <c r="N8" s="21">
        <v>200</v>
      </c>
      <c r="O8" s="23" t="s">
        <v>47</v>
      </c>
      <c r="P8" s="21"/>
      <c r="Q8" s="26"/>
      <c r="R8" s="21">
        <v>12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619</v>
      </c>
      <c r="C9" s="21" t="s">
        <v>620</v>
      </c>
      <c r="D9" s="22"/>
      <c r="E9" s="22">
        <v>5280.0</v>
      </c>
      <c r="F9" s="29"/>
      <c r="G9" s="29">
        <v>52.8</v>
      </c>
      <c r="H9" s="32"/>
      <c r="I9" s="32">
        <v>50.16</v>
      </c>
      <c r="J9" s="35"/>
      <c r="K9" s="35">
        <v>48.58</v>
      </c>
      <c r="L9" s="23">
        <v>10</v>
      </c>
      <c r="M9" s="23">
        <v>10</v>
      </c>
      <c r="N9" s="21">
        <v>650</v>
      </c>
      <c r="O9" s="23" t="s">
        <v>47</v>
      </c>
      <c r="P9" s="21"/>
      <c r="Q9" s="26"/>
      <c r="R9" s="21">
        <v>3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621</v>
      </c>
      <c r="C10" s="21" t="s">
        <v>622</v>
      </c>
      <c r="D10" s="22"/>
      <c r="E10" s="22">
        <v>3960.0</v>
      </c>
      <c r="F10" s="29"/>
      <c r="G10" s="29">
        <v>66.0</v>
      </c>
      <c r="H10" s="32"/>
      <c r="I10" s="32">
        <v>62.7</v>
      </c>
      <c r="J10" s="35"/>
      <c r="K10" s="35">
        <v>60.72</v>
      </c>
      <c r="L10" s="23">
        <v>1</v>
      </c>
      <c r="M10" s="23">
        <v>60</v>
      </c>
      <c r="N10" s="21">
        <v>60</v>
      </c>
      <c r="O10" s="23" t="s">
        <v>47</v>
      </c>
      <c r="P10" s="21"/>
      <c r="Q10" s="26"/>
      <c r="R10" s="21">
        <v>15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623</v>
      </c>
      <c r="C11" s="21" t="s">
        <v>624</v>
      </c>
      <c r="D11" s="22"/>
      <c r="E11" s="22">
        <v>3960.0</v>
      </c>
      <c r="F11" s="29"/>
      <c r="G11" s="29">
        <v>66.0</v>
      </c>
      <c r="H11" s="32"/>
      <c r="I11" s="32">
        <v>62.7</v>
      </c>
      <c r="J11" s="35"/>
      <c r="K11" s="35">
        <v>60.72</v>
      </c>
      <c r="L11" s="23">
        <v>1</v>
      </c>
      <c r="M11" s="23">
        <v>60</v>
      </c>
      <c r="N11" s="21">
        <v>60</v>
      </c>
      <c r="O11" s="23" t="s">
        <v>47</v>
      </c>
      <c r="P11" s="21"/>
      <c r="Q11" s="26"/>
      <c r="R11" s="21">
        <v>15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625</v>
      </c>
      <c r="C12" s="21" t="s">
        <v>626</v>
      </c>
      <c r="D12" s="22"/>
      <c r="E12" s="22">
        <v>3960.0</v>
      </c>
      <c r="F12" s="29"/>
      <c r="G12" s="29">
        <v>66.0</v>
      </c>
      <c r="H12" s="32"/>
      <c r="I12" s="32">
        <v>62.7</v>
      </c>
      <c r="J12" s="35"/>
      <c r="K12" s="35">
        <v>60.72</v>
      </c>
      <c r="L12" s="23">
        <v>1</v>
      </c>
      <c r="M12" s="23">
        <v>60</v>
      </c>
      <c r="N12" s="21">
        <v>60</v>
      </c>
      <c r="O12" s="23" t="s">
        <v>47</v>
      </c>
      <c r="P12" s="21"/>
      <c r="Q12" s="26"/>
      <c r="R12" s="21">
        <v>14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627</v>
      </c>
      <c r="C13" s="21" t="s">
        <v>628</v>
      </c>
      <c r="D13" s="22"/>
      <c r="E13" s="22">
        <v>3960.0</v>
      </c>
      <c r="F13" s="29"/>
      <c r="G13" s="29">
        <v>99.0</v>
      </c>
      <c r="H13" s="32"/>
      <c r="I13" s="32">
        <v>94.05</v>
      </c>
      <c r="J13" s="35"/>
      <c r="K13" s="35">
        <v>91.08</v>
      </c>
      <c r="L13" s="23">
        <v>1</v>
      </c>
      <c r="M13" s="23">
        <v>40</v>
      </c>
      <c r="N13" s="21">
        <v>108</v>
      </c>
      <c r="O13" s="23" t="s">
        <v>47</v>
      </c>
      <c r="P13" s="21"/>
      <c r="Q13" s="26"/>
      <c r="R13" s="21">
        <v>11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629</v>
      </c>
      <c r="C14" s="21" t="s">
        <v>630</v>
      </c>
      <c r="D14" s="22"/>
      <c r="E14" s="22">
        <v>5280.0</v>
      </c>
      <c r="F14" s="29"/>
      <c r="G14" s="29">
        <v>52.8</v>
      </c>
      <c r="H14" s="32"/>
      <c r="I14" s="32">
        <v>50.16</v>
      </c>
      <c r="J14" s="35"/>
      <c r="K14" s="35">
        <v>48.58</v>
      </c>
      <c r="L14" s="23">
        <v>10</v>
      </c>
      <c r="M14" s="23">
        <v>10</v>
      </c>
      <c r="N14" s="21">
        <v>650</v>
      </c>
      <c r="O14" s="23" t="s">
        <v>47</v>
      </c>
      <c r="P14" s="21"/>
      <c r="Q14" s="26"/>
      <c r="R14" s="21">
        <v>11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631</v>
      </c>
      <c r="C15" s="21" t="s">
        <v>632</v>
      </c>
      <c r="D15" s="22"/>
      <c r="E15" s="22">
        <v>5280.0</v>
      </c>
      <c r="F15" s="29"/>
      <c r="G15" s="29">
        <v>52.8</v>
      </c>
      <c r="H15" s="32"/>
      <c r="I15" s="32">
        <v>50.16</v>
      </c>
      <c r="J15" s="35"/>
      <c r="K15" s="35">
        <v>48.58</v>
      </c>
      <c r="L15" s="23">
        <v>10</v>
      </c>
      <c r="M15" s="23">
        <v>10</v>
      </c>
      <c r="N15" s="21">
        <v>650</v>
      </c>
      <c r="O15" s="23" t="s">
        <v>47</v>
      </c>
      <c r="P15" s="21"/>
      <c r="Q15" s="26"/>
      <c r="R15" s="21">
        <v>9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633</v>
      </c>
      <c r="C16" s="21" t="s">
        <v>634</v>
      </c>
      <c r="D16" s="22"/>
      <c r="E16" s="22">
        <v>5280.0</v>
      </c>
      <c r="F16" s="29"/>
      <c r="G16" s="29">
        <v>52.8</v>
      </c>
      <c r="H16" s="32"/>
      <c r="I16" s="32">
        <v>50.16</v>
      </c>
      <c r="J16" s="35"/>
      <c r="K16" s="35">
        <v>48.58</v>
      </c>
      <c r="L16" s="23">
        <v>10</v>
      </c>
      <c r="M16" s="23">
        <v>10</v>
      </c>
      <c r="N16" s="21">
        <v>650</v>
      </c>
      <c r="O16" s="23" t="s">
        <v>47</v>
      </c>
      <c r="P16" s="21"/>
      <c r="Q16" s="26"/>
      <c r="R16" s="21">
        <v>13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635</v>
      </c>
      <c r="C17" s="21" t="s">
        <v>636</v>
      </c>
      <c r="D17" s="22"/>
      <c r="E17" s="22">
        <v>4680.0</v>
      </c>
      <c r="F17" s="29"/>
      <c r="G17" s="29">
        <v>234.0</v>
      </c>
      <c r="H17" s="32"/>
      <c r="I17" s="32">
        <v>222.3</v>
      </c>
      <c r="J17" s="35"/>
      <c r="K17" s="35">
        <v>215.28</v>
      </c>
      <c r="L17" s="23">
        <v>1</v>
      </c>
      <c r="M17" s="23">
        <v>20</v>
      </c>
      <c r="N17" s="21">
        <v>270</v>
      </c>
      <c r="O17" s="23" t="s">
        <v>47</v>
      </c>
      <c r="P17" s="21"/>
      <c r="Q17" s="26"/>
      <c r="R17" s="21">
        <v>10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637</v>
      </c>
      <c r="C18" s="21" t="s">
        <v>638</v>
      </c>
      <c r="D18" s="22"/>
      <c r="E18" s="22">
        <v>4680.0</v>
      </c>
      <c r="F18" s="29"/>
      <c r="G18" s="29">
        <v>234.0</v>
      </c>
      <c r="H18" s="32"/>
      <c r="I18" s="32">
        <v>222.3</v>
      </c>
      <c r="J18" s="35"/>
      <c r="K18" s="35">
        <v>215.28</v>
      </c>
      <c r="L18" s="23">
        <v>1</v>
      </c>
      <c r="M18" s="23">
        <v>20</v>
      </c>
      <c r="N18" s="21">
        <v>270</v>
      </c>
      <c r="O18" s="23" t="s">
        <v>47</v>
      </c>
      <c r="P18" s="21"/>
      <c r="Q18" s="26"/>
      <c r="R18" s="21">
        <v>14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639</v>
      </c>
      <c r="C19" s="21" t="s">
        <v>640</v>
      </c>
      <c r="D19" s="22"/>
      <c r="E19" s="22">
        <v>5280.0</v>
      </c>
      <c r="F19" s="29"/>
      <c r="G19" s="29">
        <v>52.8</v>
      </c>
      <c r="H19" s="32"/>
      <c r="I19" s="32">
        <v>50.16</v>
      </c>
      <c r="J19" s="35"/>
      <c r="K19" s="35">
        <v>48.58</v>
      </c>
      <c r="L19" s="23">
        <v>10</v>
      </c>
      <c r="M19" s="23">
        <v>10</v>
      </c>
      <c r="N19" s="21">
        <v>650</v>
      </c>
      <c r="O19" s="23" t="s">
        <v>47</v>
      </c>
      <c r="P19" s="21"/>
      <c r="Q19" s="26"/>
      <c r="R19" s="21">
        <v>2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641</v>
      </c>
      <c r="C20" s="21" t="s">
        <v>642</v>
      </c>
      <c r="D20" s="22"/>
      <c r="E20" s="22">
        <v>4500.0</v>
      </c>
      <c r="F20" s="29"/>
      <c r="G20" s="29">
        <v>225.0</v>
      </c>
      <c r="H20" s="32"/>
      <c r="I20" s="32">
        <v>213.75</v>
      </c>
      <c r="J20" s="35"/>
      <c r="K20" s="35">
        <v>207.0</v>
      </c>
      <c r="L20" s="23">
        <v>1</v>
      </c>
      <c r="M20" s="23">
        <v>20</v>
      </c>
      <c r="N20" s="21">
        <v>270</v>
      </c>
      <c r="O20" s="23" t="s">
        <v>47</v>
      </c>
      <c r="P20" s="21"/>
      <c r="Q20" s="26"/>
      <c r="R20" s="21">
        <v>18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643</v>
      </c>
      <c r="C21" s="21" t="s">
        <v>644</v>
      </c>
      <c r="D21" s="22"/>
      <c r="E21" s="22">
        <v>4680.0</v>
      </c>
      <c r="F21" s="29"/>
      <c r="G21" s="29">
        <v>234.0</v>
      </c>
      <c r="H21" s="32"/>
      <c r="I21" s="32">
        <v>222.3</v>
      </c>
      <c r="J21" s="35"/>
      <c r="K21" s="35">
        <v>215.28</v>
      </c>
      <c r="L21" s="23">
        <v>1</v>
      </c>
      <c r="M21" s="23">
        <v>20</v>
      </c>
      <c r="N21" s="21"/>
      <c r="O21" s="23" t="s">
        <v>47</v>
      </c>
      <c r="P21" s="21"/>
      <c r="Q21" s="26"/>
      <c r="R21" s="21">
        <v>8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645</v>
      </c>
      <c r="C22" s="21" t="s">
        <v>646</v>
      </c>
      <c r="D22" s="22"/>
      <c r="E22" s="22">
        <v>4560.0</v>
      </c>
      <c r="F22" s="29"/>
      <c r="G22" s="29">
        <v>228.0</v>
      </c>
      <c r="H22" s="32"/>
      <c r="I22" s="32">
        <v>216.6</v>
      </c>
      <c r="J22" s="35"/>
      <c r="K22" s="35">
        <v>209.76</v>
      </c>
      <c r="L22" s="23">
        <v>1</v>
      </c>
      <c r="M22" s="23">
        <v>20</v>
      </c>
      <c r="N22" s="21">
        <v>270</v>
      </c>
      <c r="O22" s="23" t="s">
        <v>47</v>
      </c>
      <c r="P22" s="21"/>
      <c r="Q22" s="26"/>
      <c r="R22" s="21">
        <v>37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647</v>
      </c>
      <c r="C23" s="21" t="s">
        <v>648</v>
      </c>
      <c r="D23" s="22"/>
      <c r="E23" s="22">
        <v>5280.0</v>
      </c>
      <c r="F23" s="29"/>
      <c r="G23" s="29">
        <v>52.8</v>
      </c>
      <c r="H23" s="32"/>
      <c r="I23" s="32">
        <v>50.16</v>
      </c>
      <c r="J23" s="35"/>
      <c r="K23" s="35">
        <v>48.58</v>
      </c>
      <c r="L23" s="23">
        <v>10</v>
      </c>
      <c r="M23" s="23">
        <v>10</v>
      </c>
      <c r="N23" s="21">
        <v>650</v>
      </c>
      <c r="O23" s="23" t="s">
        <v>47</v>
      </c>
      <c r="P23" s="21"/>
      <c r="Q23" s="26"/>
      <c r="R23" s="21">
        <v>4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649</v>
      </c>
      <c r="C24" s="21" t="s">
        <v>650</v>
      </c>
      <c r="D24" s="22"/>
      <c r="E24" s="22">
        <v>4560.0</v>
      </c>
      <c r="F24" s="29"/>
      <c r="G24" s="29">
        <v>228.0</v>
      </c>
      <c r="H24" s="32"/>
      <c r="I24" s="32">
        <v>216.6</v>
      </c>
      <c r="J24" s="35"/>
      <c r="K24" s="35">
        <v>209.76</v>
      </c>
      <c r="L24" s="23">
        <v>1</v>
      </c>
      <c r="M24" s="23">
        <v>20</v>
      </c>
      <c r="N24" s="21">
        <v>270</v>
      </c>
      <c r="O24" s="23" t="s">
        <v>47</v>
      </c>
      <c r="P24" s="21"/>
      <c r="Q24" s="26"/>
      <c r="R24" s="21">
        <v>35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651</v>
      </c>
      <c r="C25" s="21" t="s">
        <v>652</v>
      </c>
      <c r="D25" s="22"/>
      <c r="E25" s="22">
        <v>4680.0</v>
      </c>
      <c r="F25" s="29"/>
      <c r="G25" s="29">
        <v>234.0</v>
      </c>
      <c r="H25" s="32"/>
      <c r="I25" s="32">
        <v>222.3</v>
      </c>
      <c r="J25" s="35"/>
      <c r="K25" s="35">
        <v>215.28</v>
      </c>
      <c r="L25" s="23">
        <v>1</v>
      </c>
      <c r="M25" s="23">
        <v>20</v>
      </c>
      <c r="N25" s="21">
        <v>270</v>
      </c>
      <c r="O25" s="23" t="s">
        <v>47</v>
      </c>
      <c r="P25" s="21"/>
      <c r="Q25" s="26"/>
      <c r="R25" s="21">
        <v>11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653</v>
      </c>
      <c r="C26" s="21" t="s">
        <v>654</v>
      </c>
      <c r="D26" s="22"/>
      <c r="E26" s="22">
        <v>4500.0</v>
      </c>
      <c r="F26" s="29"/>
      <c r="G26" s="29">
        <v>225.0</v>
      </c>
      <c r="H26" s="32"/>
      <c r="I26" s="32">
        <v>213.75</v>
      </c>
      <c r="J26" s="35"/>
      <c r="K26" s="35">
        <v>207.0</v>
      </c>
      <c r="L26" s="23">
        <v>1</v>
      </c>
      <c r="M26" s="23">
        <v>20</v>
      </c>
      <c r="N26" s="21"/>
      <c r="O26" s="23" t="s">
        <v>47</v>
      </c>
      <c r="P26" s="21"/>
      <c r="Q26" s="26"/>
      <c r="R26" s="21">
        <v>31</v>
      </c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655</v>
      </c>
      <c r="C27" s="21" t="s">
        <v>656</v>
      </c>
      <c r="D27" s="22"/>
      <c r="E27" s="22">
        <v>4500.0</v>
      </c>
      <c r="F27" s="29"/>
      <c r="G27" s="29">
        <v>225.0</v>
      </c>
      <c r="H27" s="32"/>
      <c r="I27" s="32">
        <v>213.75</v>
      </c>
      <c r="J27" s="35"/>
      <c r="K27" s="35">
        <v>207.0</v>
      </c>
      <c r="L27" s="23">
        <v>1</v>
      </c>
      <c r="M27" s="23">
        <v>20</v>
      </c>
      <c r="N27" s="21">
        <v>270</v>
      </c>
      <c r="O27" s="23" t="s">
        <v>47</v>
      </c>
      <c r="P27" s="21"/>
      <c r="Q27" s="26"/>
      <c r="R27" s="21">
        <v>28</v>
      </c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657</v>
      </c>
      <c r="C28" s="21" t="s">
        <v>658</v>
      </c>
      <c r="D28" s="22"/>
      <c r="E28" s="22">
        <v>4680.0</v>
      </c>
      <c r="F28" s="29"/>
      <c r="G28" s="29">
        <v>234.0</v>
      </c>
      <c r="H28" s="32"/>
      <c r="I28" s="32">
        <v>222.3</v>
      </c>
      <c r="J28" s="35"/>
      <c r="K28" s="35">
        <v>215.28</v>
      </c>
      <c r="L28" s="23">
        <v>1</v>
      </c>
      <c r="M28" s="23">
        <v>20</v>
      </c>
      <c r="N28" s="21">
        <v>318</v>
      </c>
      <c r="O28" s="23" t="s">
        <v>47</v>
      </c>
      <c r="P28" s="21"/>
      <c r="Q28" s="26"/>
      <c r="R28" s="21">
        <v>11</v>
      </c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659</v>
      </c>
      <c r="C29" s="21" t="s">
        <v>660</v>
      </c>
      <c r="D29" s="22"/>
      <c r="E29" s="22">
        <v>1980.0</v>
      </c>
      <c r="F29" s="29"/>
      <c r="G29" s="29">
        <v>99.0</v>
      </c>
      <c r="H29" s="32"/>
      <c r="I29" s="32">
        <v>94.05</v>
      </c>
      <c r="J29" s="35"/>
      <c r="K29" s="35">
        <v>91.08</v>
      </c>
      <c r="L29" s="23">
        <v>1</v>
      </c>
      <c r="M29" s="23">
        <v>20</v>
      </c>
      <c r="N29" s="21">
        <v>108</v>
      </c>
      <c r="O29" s="23" t="s">
        <v>47</v>
      </c>
      <c r="P29" s="21"/>
      <c r="Q29" s="26"/>
      <c r="R29" s="21">
        <v>30</v>
      </c>
      <c r="S29" s="26"/>
      <c r="T29" s="21">
        <f>Q29*L29+S29*M29*L29</f>
        <v>0</v>
      </c>
      <c r="U29" s="22">
        <f>Q29*D29+S29*E29</f>
        <v>0</v>
      </c>
      <c r="V29" s="37"/>
    </row>
    <row r="30" spans="1:22" customHeight="1" ht="75.5">
      <c r="A30" s="21"/>
      <c r="B30" s="21" t="s">
        <v>661</v>
      </c>
      <c r="C30" s="21" t="s">
        <v>662</v>
      </c>
      <c r="D30" s="22"/>
      <c r="E30" s="22">
        <v>1980.0</v>
      </c>
      <c r="F30" s="29"/>
      <c r="G30" s="29">
        <v>99.0</v>
      </c>
      <c r="H30" s="32"/>
      <c r="I30" s="32">
        <v>94.05</v>
      </c>
      <c r="J30" s="35"/>
      <c r="K30" s="35">
        <v>91.08</v>
      </c>
      <c r="L30" s="23">
        <v>1</v>
      </c>
      <c r="M30" s="23">
        <v>20</v>
      </c>
      <c r="N30" s="21">
        <v>108</v>
      </c>
      <c r="O30" s="23" t="s">
        <v>47</v>
      </c>
      <c r="P30" s="21"/>
      <c r="Q30" s="26"/>
      <c r="R30" s="21">
        <v>29</v>
      </c>
      <c r="S30" s="26"/>
      <c r="T30" s="21">
        <f>Q30*L30+S30*M30*L30</f>
        <v>0</v>
      </c>
      <c r="U30" s="22">
        <f>Q30*D30+S30*E30</f>
        <v>0</v>
      </c>
      <c r="V30" s="37"/>
    </row>
    <row r="31" spans="1:22" customHeight="1" ht="75.5">
      <c r="A31" s="21"/>
      <c r="B31" s="21" t="s">
        <v>663</v>
      </c>
      <c r="C31" s="21" t="s">
        <v>664</v>
      </c>
      <c r="D31" s="22"/>
      <c r="E31" s="22">
        <v>3450.0</v>
      </c>
      <c r="F31" s="29"/>
      <c r="G31" s="29">
        <v>69.0</v>
      </c>
      <c r="H31" s="32"/>
      <c r="I31" s="32">
        <v>65.55</v>
      </c>
      <c r="J31" s="35"/>
      <c r="K31" s="35">
        <v>63.48</v>
      </c>
      <c r="L31" s="23">
        <v>1</v>
      </c>
      <c r="M31" s="23">
        <v>50</v>
      </c>
      <c r="N31" s="21">
        <v>102</v>
      </c>
      <c r="O31" s="23" t="s">
        <v>47</v>
      </c>
      <c r="P31" s="21"/>
      <c r="Q31" s="26"/>
      <c r="R31" s="21">
        <v>15</v>
      </c>
      <c r="S31" s="26"/>
      <c r="T31" s="21">
        <f>Q31*L31+S31*M31*L31</f>
        <v>0</v>
      </c>
      <c r="U31" s="22">
        <f>Q31*D31+S31*E31</f>
        <v>0</v>
      </c>
      <c r="V31" s="37"/>
    </row>
    <row r="32" spans="1:22" customHeight="1" ht="75.5">
      <c r="A32" s="21"/>
      <c r="B32" s="21" t="s">
        <v>665</v>
      </c>
      <c r="C32" s="21" t="s">
        <v>666</v>
      </c>
      <c r="D32" s="22"/>
      <c r="E32" s="22">
        <v>3450.0</v>
      </c>
      <c r="F32" s="29"/>
      <c r="G32" s="29">
        <v>69.0</v>
      </c>
      <c r="H32" s="32"/>
      <c r="I32" s="32">
        <v>65.55</v>
      </c>
      <c r="J32" s="35"/>
      <c r="K32" s="35">
        <v>63.48</v>
      </c>
      <c r="L32" s="23">
        <v>1</v>
      </c>
      <c r="M32" s="23">
        <v>50</v>
      </c>
      <c r="N32" s="21">
        <v>102</v>
      </c>
      <c r="O32" s="23" t="s">
        <v>47</v>
      </c>
      <c r="P32" s="21"/>
      <c r="Q32" s="26"/>
      <c r="R32" s="21">
        <v>16</v>
      </c>
      <c r="S32" s="26"/>
      <c r="T32" s="21">
        <f>Q32*L32+S32*M32*L32</f>
        <v>0</v>
      </c>
      <c r="U32" s="22">
        <f>Q32*D32+S32*E32</f>
        <v>0</v>
      </c>
      <c r="V32" s="37"/>
    </row>
    <row r="33" spans="1:22" customHeight="1" ht="75.5">
      <c r="A33" s="21"/>
      <c r="B33" s="21" t="s">
        <v>667</v>
      </c>
      <c r="C33" s="21" t="s">
        <v>668</v>
      </c>
      <c r="D33" s="22"/>
      <c r="E33" s="22">
        <v>1980.0</v>
      </c>
      <c r="F33" s="29"/>
      <c r="G33" s="29">
        <v>99.0</v>
      </c>
      <c r="H33" s="32"/>
      <c r="I33" s="32">
        <v>94.05</v>
      </c>
      <c r="J33" s="35"/>
      <c r="K33" s="35">
        <v>91.08</v>
      </c>
      <c r="L33" s="23">
        <v>1</v>
      </c>
      <c r="M33" s="23">
        <v>20</v>
      </c>
      <c r="N33" s="21">
        <v>138</v>
      </c>
      <c r="O33" s="23" t="s">
        <v>47</v>
      </c>
      <c r="P33" s="21"/>
      <c r="Q33" s="26"/>
      <c r="R33" s="21">
        <v>33</v>
      </c>
      <c r="S33" s="26"/>
      <c r="T33" s="21">
        <f>Q33*L33+S33*M33*L33</f>
        <v>0</v>
      </c>
      <c r="U33" s="22">
        <f>Q33*D33+S33*E33</f>
        <v>0</v>
      </c>
      <c r="V33" s="37"/>
    </row>
    <row r="34" spans="1:22" customHeight="1" ht="75.5">
      <c r="A34" s="21"/>
      <c r="B34" s="21" t="s">
        <v>669</v>
      </c>
      <c r="C34" s="21" t="s">
        <v>670</v>
      </c>
      <c r="D34" s="22"/>
      <c r="E34" s="22">
        <v>3600.0</v>
      </c>
      <c r="F34" s="29"/>
      <c r="G34" s="29">
        <v>180.0</v>
      </c>
      <c r="H34" s="32"/>
      <c r="I34" s="32">
        <v>171.0</v>
      </c>
      <c r="J34" s="35"/>
      <c r="K34" s="35">
        <v>165.6</v>
      </c>
      <c r="L34" s="23">
        <v>1</v>
      </c>
      <c r="M34" s="23">
        <v>20</v>
      </c>
      <c r="N34" s="21">
        <v>168</v>
      </c>
      <c r="O34" s="23" t="s">
        <v>47</v>
      </c>
      <c r="P34" s="21"/>
      <c r="Q34" s="26"/>
      <c r="R34" s="21">
        <v>11</v>
      </c>
      <c r="S34" s="26"/>
      <c r="T34" s="21">
        <f>Q34*L34+S34*M34*L34</f>
        <v>0</v>
      </c>
      <c r="U34" s="22">
        <f>Q34*D34+S34*E34</f>
        <v>0</v>
      </c>
      <c r="V34" s="37"/>
    </row>
    <row r="35" spans="1:22" customHeight="1" ht="75.5">
      <c r="A35" s="21"/>
      <c r="B35" s="21" t="s">
        <v>671</v>
      </c>
      <c r="C35" s="21" t="s">
        <v>672</v>
      </c>
      <c r="D35" s="22"/>
      <c r="E35" s="22">
        <v>3600.0</v>
      </c>
      <c r="F35" s="29"/>
      <c r="G35" s="29">
        <v>180.0</v>
      </c>
      <c r="H35" s="32"/>
      <c r="I35" s="32">
        <v>171.0</v>
      </c>
      <c r="J35" s="35"/>
      <c r="K35" s="35">
        <v>165.6</v>
      </c>
      <c r="L35" s="23">
        <v>1</v>
      </c>
      <c r="M35" s="23">
        <v>20</v>
      </c>
      <c r="N35" s="21">
        <v>168</v>
      </c>
      <c r="O35" s="23" t="s">
        <v>47</v>
      </c>
      <c r="P35" s="21"/>
      <c r="Q35" s="26"/>
      <c r="R35" s="21">
        <v>11</v>
      </c>
      <c r="S35" s="26"/>
      <c r="T35" s="21">
        <f>Q35*L35+S35*M35*L35</f>
        <v>0</v>
      </c>
      <c r="U35" s="22">
        <f>Q35*D35+S35*E35</f>
        <v>0</v>
      </c>
      <c r="V35" s="37"/>
    </row>
    <row r="36" spans="1:22" customHeight="1" ht="75.5">
      <c r="A36" s="21"/>
      <c r="B36" s="21" t="s">
        <v>673</v>
      </c>
      <c r="C36" s="21" t="s">
        <v>674</v>
      </c>
      <c r="D36" s="22"/>
      <c r="E36" s="22">
        <v>3600.0</v>
      </c>
      <c r="F36" s="29"/>
      <c r="G36" s="29">
        <v>180.0</v>
      </c>
      <c r="H36" s="32"/>
      <c r="I36" s="32">
        <v>171.0</v>
      </c>
      <c r="J36" s="35"/>
      <c r="K36" s="35">
        <v>165.6</v>
      </c>
      <c r="L36" s="23">
        <v>1</v>
      </c>
      <c r="M36" s="23">
        <v>20</v>
      </c>
      <c r="N36" s="21">
        <v>168</v>
      </c>
      <c r="O36" s="23" t="s">
        <v>47</v>
      </c>
      <c r="P36" s="21"/>
      <c r="Q36" s="26"/>
      <c r="R36" s="21">
        <v>9</v>
      </c>
      <c r="S36" s="26"/>
      <c r="T36" s="21">
        <f>Q36*L36+S36*M36*L36</f>
        <v>0</v>
      </c>
      <c r="U36" s="22">
        <f>Q36*D36+S36*E36</f>
        <v>0</v>
      </c>
      <c r="V36" s="37"/>
    </row>
    <row r="37" spans="1:22" customHeight="1" ht="75.5">
      <c r="A37" s="21"/>
      <c r="B37" s="21" t="s">
        <v>675</v>
      </c>
      <c r="C37" s="21" t="s">
        <v>676</v>
      </c>
      <c r="D37" s="22"/>
      <c r="E37" s="22">
        <v>4500.0</v>
      </c>
      <c r="F37" s="29"/>
      <c r="G37" s="29">
        <v>225.0</v>
      </c>
      <c r="H37" s="32"/>
      <c r="I37" s="32">
        <v>213.75</v>
      </c>
      <c r="J37" s="35"/>
      <c r="K37" s="35">
        <v>207.0</v>
      </c>
      <c r="L37" s="23">
        <v>1</v>
      </c>
      <c r="M37" s="23">
        <v>20</v>
      </c>
      <c r="N37" s="21">
        <v>260</v>
      </c>
      <c r="O37" s="23" t="s">
        <v>47</v>
      </c>
      <c r="P37" s="21"/>
      <c r="Q37" s="26"/>
      <c r="R37" s="21">
        <v>11</v>
      </c>
      <c r="S37" s="26"/>
      <c r="T37" s="21">
        <f>Q37*L37+S37*M37*L37</f>
        <v>0</v>
      </c>
      <c r="U37" s="22">
        <f>Q37*D37+S37*E37</f>
        <v>0</v>
      </c>
      <c r="V37" s="37"/>
    </row>
    <row r="38" spans="1:22" customHeight="1" ht="75.5">
      <c r="A38" s="21"/>
      <c r="B38" s="21" t="s">
        <v>677</v>
      </c>
      <c r="C38" s="21" t="s">
        <v>678</v>
      </c>
      <c r="D38" s="22"/>
      <c r="E38" s="22">
        <v>4500.0</v>
      </c>
      <c r="F38" s="29"/>
      <c r="G38" s="29">
        <v>225.0</v>
      </c>
      <c r="H38" s="32"/>
      <c r="I38" s="32">
        <v>213.75</v>
      </c>
      <c r="J38" s="35"/>
      <c r="K38" s="35">
        <v>207.0</v>
      </c>
      <c r="L38" s="23">
        <v>1</v>
      </c>
      <c r="M38" s="23">
        <v>20</v>
      </c>
      <c r="N38" s="21">
        <v>260</v>
      </c>
      <c r="O38" s="23" t="s">
        <v>47</v>
      </c>
      <c r="P38" s="21"/>
      <c r="Q38" s="26"/>
      <c r="R38" s="21">
        <v>12</v>
      </c>
      <c r="S38" s="26"/>
      <c r="T38" s="21">
        <f>Q38*L38+S38*M38*L38</f>
        <v>0</v>
      </c>
      <c r="U38" s="22">
        <f>Q38*D38+S38*E38</f>
        <v>0</v>
      </c>
      <c r="V38" s="37"/>
    </row>
    <row r="39" spans="1:22" customHeight="1" ht="75.5">
      <c r="A39" s="21"/>
      <c r="B39" s="21" t="s">
        <v>679</v>
      </c>
      <c r="C39" s="21" t="s">
        <v>680</v>
      </c>
      <c r="D39" s="22"/>
      <c r="E39" s="22">
        <v>4500.0</v>
      </c>
      <c r="F39" s="29"/>
      <c r="G39" s="29">
        <v>225.0</v>
      </c>
      <c r="H39" s="32"/>
      <c r="I39" s="32">
        <v>213.75</v>
      </c>
      <c r="J39" s="35"/>
      <c r="K39" s="35">
        <v>207.0</v>
      </c>
      <c r="L39" s="23">
        <v>1</v>
      </c>
      <c r="M39" s="23">
        <v>20</v>
      </c>
      <c r="N39" s="21">
        <v>260</v>
      </c>
      <c r="O39" s="23" t="s">
        <v>47</v>
      </c>
      <c r="P39" s="21"/>
      <c r="Q39" s="26"/>
      <c r="R39" s="21">
        <v>14</v>
      </c>
      <c r="S39" s="26"/>
      <c r="T39" s="21">
        <f>Q39*L39+S39*M39*L39</f>
        <v>0</v>
      </c>
      <c r="U39" s="22">
        <f>Q39*D39+S39*E39</f>
        <v>0</v>
      </c>
      <c r="V39" s="37"/>
    </row>
    <row r="40" spans="1:22" customHeight="1" ht="75.5">
      <c r="A40" s="21"/>
      <c r="B40" s="21" t="s">
        <v>681</v>
      </c>
      <c r="C40" s="21" t="s">
        <v>682</v>
      </c>
      <c r="D40" s="22"/>
      <c r="E40" s="22">
        <v>4500.0</v>
      </c>
      <c r="F40" s="29"/>
      <c r="G40" s="29">
        <v>22.5</v>
      </c>
      <c r="H40" s="32"/>
      <c r="I40" s="32">
        <v>21.38</v>
      </c>
      <c r="J40" s="35"/>
      <c r="K40" s="35">
        <v>20.7</v>
      </c>
      <c r="L40" s="23">
        <v>10</v>
      </c>
      <c r="M40" s="23">
        <v>20</v>
      </c>
      <c r="N40" s="21">
        <v>228</v>
      </c>
      <c r="O40" s="23" t="s">
        <v>47</v>
      </c>
      <c r="P40" s="21"/>
      <c r="Q40" s="26"/>
      <c r="R40" s="21">
        <v>15</v>
      </c>
      <c r="S40" s="26"/>
      <c r="T40" s="21">
        <f>Q40*L40+S40*M40*L40</f>
        <v>0</v>
      </c>
      <c r="U40" s="22">
        <f>Q40*D40+S40*E40</f>
        <v>0</v>
      </c>
      <c r="V40" s="37"/>
    </row>
    <row r="41" spans="1:22" customHeight="1" ht="75.5">
      <c r="A41" s="21"/>
      <c r="B41" s="21" t="s">
        <v>683</v>
      </c>
      <c r="C41" s="21" t="s">
        <v>684</v>
      </c>
      <c r="D41" s="22"/>
      <c r="E41" s="22">
        <v>4500.0</v>
      </c>
      <c r="F41" s="29"/>
      <c r="G41" s="29">
        <v>22.5</v>
      </c>
      <c r="H41" s="32"/>
      <c r="I41" s="32">
        <v>21.38</v>
      </c>
      <c r="J41" s="35"/>
      <c r="K41" s="35">
        <v>20.7</v>
      </c>
      <c r="L41" s="23">
        <v>10</v>
      </c>
      <c r="M41" s="23">
        <v>20</v>
      </c>
      <c r="N41" s="21">
        <v>228</v>
      </c>
      <c r="O41" s="23" t="s">
        <v>47</v>
      </c>
      <c r="P41" s="21"/>
      <c r="Q41" s="26"/>
      <c r="R41" s="21">
        <v>11</v>
      </c>
      <c r="S41" s="26"/>
      <c r="T41" s="21">
        <f>Q41*L41+S41*M41*L41</f>
        <v>0</v>
      </c>
      <c r="U41" s="22">
        <f>Q41*D41+S41*E41</f>
        <v>0</v>
      </c>
      <c r="V41" s="37"/>
    </row>
    <row r="42" spans="1:22" customHeight="1" ht="75.5">
      <c r="A42" s="21"/>
      <c r="B42" s="21" t="s">
        <v>685</v>
      </c>
      <c r="C42" s="21" t="s">
        <v>686</v>
      </c>
      <c r="D42" s="22"/>
      <c r="E42" s="22">
        <v>4500.0</v>
      </c>
      <c r="F42" s="29"/>
      <c r="G42" s="29">
        <v>22.5</v>
      </c>
      <c r="H42" s="32"/>
      <c r="I42" s="32">
        <v>21.38</v>
      </c>
      <c r="J42" s="35"/>
      <c r="K42" s="35">
        <v>20.7</v>
      </c>
      <c r="L42" s="23">
        <v>10</v>
      </c>
      <c r="M42" s="23">
        <v>20</v>
      </c>
      <c r="N42" s="21">
        <v>228</v>
      </c>
      <c r="O42" s="23" t="s">
        <v>47</v>
      </c>
      <c r="P42" s="21"/>
      <c r="Q42" s="26"/>
      <c r="R42" s="21">
        <v>16</v>
      </c>
      <c r="S42" s="26"/>
      <c r="T42" s="21">
        <f>Q42*L42+S42*M42*L42</f>
        <v>0</v>
      </c>
      <c r="U42" s="22">
        <f>Q42*D42+S42*E42</f>
        <v>0</v>
      </c>
      <c r="V42" s="37"/>
    </row>
    <row r="43" spans="1:22" customHeight="1" ht="75.5">
      <c r="A43" s="21"/>
      <c r="B43" s="21" t="s">
        <v>687</v>
      </c>
      <c r="C43" s="21" t="s">
        <v>688</v>
      </c>
      <c r="D43" s="22"/>
      <c r="E43" s="22">
        <v>4500.0</v>
      </c>
      <c r="F43" s="29"/>
      <c r="G43" s="29">
        <v>22.5</v>
      </c>
      <c r="H43" s="32"/>
      <c r="I43" s="32">
        <v>21.38</v>
      </c>
      <c r="J43" s="35"/>
      <c r="K43" s="35">
        <v>20.7</v>
      </c>
      <c r="L43" s="23">
        <v>10</v>
      </c>
      <c r="M43" s="23">
        <v>20</v>
      </c>
      <c r="N43" s="21">
        <v>228</v>
      </c>
      <c r="O43" s="23" t="s">
        <v>47</v>
      </c>
      <c r="P43" s="21"/>
      <c r="Q43" s="26"/>
      <c r="R43" s="21">
        <v>13</v>
      </c>
      <c r="S43" s="26"/>
      <c r="T43" s="21">
        <f>Q43*L43+S43*M43*L43</f>
        <v>0</v>
      </c>
      <c r="U43" s="22">
        <f>Q43*D43+S43*E43</f>
        <v>0</v>
      </c>
      <c r="V43" s="37"/>
    </row>
    <row r="44" spans="1:22" customHeight="1" ht="75.5">
      <c r="A44" s="21"/>
      <c r="B44" s="21" t="s">
        <v>689</v>
      </c>
      <c r="C44" s="21" t="s">
        <v>690</v>
      </c>
      <c r="D44" s="22"/>
      <c r="E44" s="22">
        <v>3780.0</v>
      </c>
      <c r="F44" s="29"/>
      <c r="G44" s="29">
        <v>126.0</v>
      </c>
      <c r="H44" s="32"/>
      <c r="I44" s="32">
        <v>119.7</v>
      </c>
      <c r="J44" s="35"/>
      <c r="K44" s="35">
        <v>115.92</v>
      </c>
      <c r="L44" s="23">
        <v>1</v>
      </c>
      <c r="M44" s="23">
        <v>30</v>
      </c>
      <c r="N44" s="21">
        <v>188</v>
      </c>
      <c r="O44" s="23"/>
      <c r="P44" s="21"/>
      <c r="Q44" s="26"/>
      <c r="R44" s="21">
        <v>5</v>
      </c>
      <c r="S44" s="26"/>
      <c r="T44" s="21">
        <f>Q44*L44+S44*M44*L44</f>
        <v>0</v>
      </c>
      <c r="U44" s="22">
        <f>Q44*D44+S44*E44</f>
        <v>0</v>
      </c>
      <c r="V44" s="37"/>
    </row>
    <row r="45" spans="1:22" customHeight="1" ht="75.5">
      <c r="A45" s="21"/>
      <c r="B45" s="21" t="s">
        <v>691</v>
      </c>
      <c r="C45" s="21" t="s">
        <v>692</v>
      </c>
      <c r="D45" s="22"/>
      <c r="E45" s="22">
        <v>3780.0</v>
      </c>
      <c r="F45" s="29"/>
      <c r="G45" s="29">
        <v>126.0</v>
      </c>
      <c r="H45" s="32"/>
      <c r="I45" s="32">
        <v>119.7</v>
      </c>
      <c r="J45" s="35"/>
      <c r="K45" s="35">
        <v>115.92</v>
      </c>
      <c r="L45" s="23">
        <v>1</v>
      </c>
      <c r="M45" s="23">
        <v>30</v>
      </c>
      <c r="N45" s="21">
        <v>188</v>
      </c>
      <c r="O45" s="23"/>
      <c r="P45" s="21"/>
      <c r="Q45" s="26"/>
      <c r="R45" s="21">
        <v>8</v>
      </c>
      <c r="S45" s="26"/>
      <c r="T45" s="21">
        <f>Q45*L45+S45*M45*L45</f>
        <v>0</v>
      </c>
      <c r="U45" s="22">
        <f>Q45*D45+S45*E45</f>
        <v>0</v>
      </c>
      <c r="V45" s="37"/>
    </row>
    <row r="46" spans="1:22" customHeight="1" ht="75.5">
      <c r="A46" s="21"/>
      <c r="B46" s="21" t="s">
        <v>693</v>
      </c>
      <c r="C46" s="21" t="s">
        <v>694</v>
      </c>
      <c r="D46" s="22"/>
      <c r="E46" s="22">
        <v>4380.0</v>
      </c>
      <c r="F46" s="29"/>
      <c r="G46" s="29">
        <v>219.0</v>
      </c>
      <c r="H46" s="32"/>
      <c r="I46" s="32">
        <v>208.05</v>
      </c>
      <c r="J46" s="35"/>
      <c r="K46" s="35">
        <v>201.48</v>
      </c>
      <c r="L46" s="23">
        <v>1</v>
      </c>
      <c r="M46" s="23">
        <v>20</v>
      </c>
      <c r="N46" s="21">
        <v>270</v>
      </c>
      <c r="O46" s="23" t="s">
        <v>47</v>
      </c>
      <c r="P46" s="21"/>
      <c r="Q46" s="26"/>
      <c r="R46" s="21">
        <v>1</v>
      </c>
      <c r="S46" s="26"/>
      <c r="T46" s="21">
        <f>Q46*L46+S46*M46*L46</f>
        <v>0</v>
      </c>
      <c r="U46" s="22">
        <f>Q46*D46+S46*E46</f>
        <v>0</v>
      </c>
      <c r="V46" s="37"/>
    </row>
    <row r="47" spans="1:22" customHeight="1" ht="75.5">
      <c r="A47" s="21"/>
      <c r="B47" s="21" t="s">
        <v>695</v>
      </c>
      <c r="C47" s="21" t="s">
        <v>696</v>
      </c>
      <c r="D47" s="22"/>
      <c r="E47" s="22">
        <v>4380.0</v>
      </c>
      <c r="F47" s="29"/>
      <c r="G47" s="29">
        <v>219.0</v>
      </c>
      <c r="H47" s="32"/>
      <c r="I47" s="32">
        <v>208.05</v>
      </c>
      <c r="J47" s="35"/>
      <c r="K47" s="35">
        <v>201.48</v>
      </c>
      <c r="L47" s="23">
        <v>1</v>
      </c>
      <c r="M47" s="23">
        <v>20</v>
      </c>
      <c r="N47" s="21">
        <v>270</v>
      </c>
      <c r="O47" s="23" t="s">
        <v>47</v>
      </c>
      <c r="P47" s="21"/>
      <c r="Q47" s="26"/>
      <c r="R47" s="21">
        <v>1</v>
      </c>
      <c r="S47" s="26"/>
      <c r="T47" s="21">
        <f>Q47*L47+S47*M47*L47</f>
        <v>0</v>
      </c>
      <c r="U47" s="22">
        <f>Q47*D47+S47*E47</f>
        <v>0</v>
      </c>
      <c r="V47" s="37"/>
    </row>
    <row r="48" spans="1:22" customHeight="1" ht="75.5">
      <c r="A48" s="21"/>
      <c r="B48" s="21" t="s">
        <v>697</v>
      </c>
      <c r="C48" s="21" t="s">
        <v>698</v>
      </c>
      <c r="D48" s="22"/>
      <c r="E48" s="22">
        <v>4380.0</v>
      </c>
      <c r="F48" s="29"/>
      <c r="G48" s="29">
        <v>219.0</v>
      </c>
      <c r="H48" s="32"/>
      <c r="I48" s="32">
        <v>208.05</v>
      </c>
      <c r="J48" s="35"/>
      <c r="K48" s="35">
        <v>201.48</v>
      </c>
      <c r="L48" s="23">
        <v>1</v>
      </c>
      <c r="M48" s="23">
        <v>20</v>
      </c>
      <c r="N48" s="21"/>
      <c r="O48" s="23" t="s">
        <v>47</v>
      </c>
      <c r="P48" s="21"/>
      <c r="Q48" s="26"/>
      <c r="R48" s="21">
        <v>2</v>
      </c>
      <c r="S48" s="26"/>
      <c r="T48" s="21">
        <f>Q48*L48+S48*M48*L48</f>
        <v>0</v>
      </c>
      <c r="U48" s="22">
        <f>Q48*D48+S48*E48</f>
        <v>0</v>
      </c>
      <c r="V48" s="37"/>
    </row>
    <row r="49" spans="1:22" customHeight="1" ht="75.5">
      <c r="A49" s="21"/>
      <c r="B49" s="21" t="s">
        <v>699</v>
      </c>
      <c r="C49" s="21" t="s">
        <v>700</v>
      </c>
      <c r="D49" s="22"/>
      <c r="E49" s="22">
        <v>4380.0</v>
      </c>
      <c r="F49" s="29"/>
      <c r="G49" s="29">
        <v>219.0</v>
      </c>
      <c r="H49" s="32"/>
      <c r="I49" s="32">
        <v>208.05</v>
      </c>
      <c r="J49" s="35"/>
      <c r="K49" s="35">
        <v>201.48</v>
      </c>
      <c r="L49" s="23">
        <v>1</v>
      </c>
      <c r="M49" s="23">
        <v>20</v>
      </c>
      <c r="N49" s="21">
        <v>168</v>
      </c>
      <c r="O49" s="23" t="s">
        <v>47</v>
      </c>
      <c r="P49" s="21"/>
      <c r="Q49" s="26"/>
      <c r="R49" s="21">
        <v>3</v>
      </c>
      <c r="S49" s="26"/>
      <c r="T49" s="21">
        <f>Q49*L49+S49*M49*L49</f>
        <v>0</v>
      </c>
      <c r="U49" s="22">
        <f>Q49*D49+S49*E49</f>
        <v>0</v>
      </c>
      <c r="V49" s="37"/>
    </row>
    <row r="50" spans="1:22">
      <c r="A50" s="38"/>
      <c r="B50" s="38"/>
      <c r="C50" s="38"/>
      <c r="D50" s="39"/>
      <c r="E50" s="39"/>
      <c r="F50" s="40"/>
      <c r="G50" s="40"/>
      <c r="H50" s="41"/>
      <c r="I50" s="41"/>
      <c r="J50" s="42"/>
      <c r="K50" s="42"/>
      <c r="L50" s="43"/>
      <c r="M50" s="43"/>
      <c r="N50" s="38"/>
      <c r="O50" s="43"/>
      <c r="P50" s="38"/>
      <c r="Q50" s="44">
        <f>SUM(Q3:Q49)</f>
        <v>0</v>
      </c>
      <c r="R50" s="38"/>
      <c r="S50" s="44">
        <f>SUM(S3:S49)</f>
        <v>0</v>
      </c>
      <c r="T50" s="38"/>
      <c r="U50" s="39">
        <f>SUM(U3:U49)</f>
        <v>0</v>
      </c>
      <c r="V50" s="45"/>
    </row>
  </sheetData>
  <mergeCells>
    <mergeCell ref="F1:G1"/>
    <mergeCell ref="H1:I1"/>
    <mergeCell ref="J1:K1"/>
  </mergeCells>
  <conditionalFormatting sqref="U3:U50">
    <cfRule type="cellIs" dxfId="0" priority="1" operator="equal">
      <formula>0</formula>
    </cfRule>
  </conditionalFormatting>
  <conditionalFormatting sqref="T3:T50">
    <cfRule type="cellIs" dxfId="0" priority="2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6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42</v>
      </c>
      <c r="G1" s="27"/>
      <c r="H1" s="30" t="s">
        <v>43</v>
      </c>
      <c r="I1" s="30"/>
      <c r="J1" s="33" t="s">
        <v>44</v>
      </c>
      <c r="K1" s="33"/>
      <c r="Q1" s="24"/>
      <c r="S1" s="24"/>
      <c r="V1" s="36"/>
    </row>
    <row r="2" spans="1:22" customHeight="1" ht="48">
      <c r="A2" s="20" t="s">
        <v>24</v>
      </c>
      <c r="B2" s="20" t="s">
        <v>25</v>
      </c>
      <c r="C2" s="20" t="s">
        <v>26</v>
      </c>
      <c r="D2" s="20" t="s">
        <v>27</v>
      </c>
      <c r="E2" s="20" t="s">
        <v>28</v>
      </c>
      <c r="F2" s="28" t="s">
        <v>29</v>
      </c>
      <c r="G2" s="28" t="s">
        <v>30</v>
      </c>
      <c r="H2" s="31" t="s">
        <v>29</v>
      </c>
      <c r="I2" s="31" t="s">
        <v>30</v>
      </c>
      <c r="J2" s="34" t="s">
        <v>29</v>
      </c>
      <c r="K2" s="34" t="s">
        <v>30</v>
      </c>
      <c r="L2" s="20" t="s">
        <v>31</v>
      </c>
      <c r="M2" s="20" t="s">
        <v>32</v>
      </c>
      <c r="N2" s="20" t="s">
        <v>33</v>
      </c>
      <c r="O2" s="20" t="s">
        <v>34</v>
      </c>
      <c r="P2" s="20" t="s">
        <v>35</v>
      </c>
      <c r="Q2" s="25" t="s">
        <v>36</v>
      </c>
      <c r="R2" s="20" t="s">
        <v>37</v>
      </c>
      <c r="S2" s="25" t="s">
        <v>38</v>
      </c>
      <c r="T2" s="20" t="s">
        <v>39</v>
      </c>
      <c r="U2" s="20" t="s">
        <v>40</v>
      </c>
      <c r="V2" s="34" t="s">
        <v>41</v>
      </c>
    </row>
    <row r="3" spans="1:22" customHeight="1" ht="75.5">
      <c r="A3" s="21"/>
      <c r="B3" s="21" t="s">
        <v>701</v>
      </c>
      <c r="C3" s="21" t="s">
        <v>702</v>
      </c>
      <c r="D3" s="22"/>
      <c r="E3" s="22">
        <v>5568.0</v>
      </c>
      <c r="F3" s="29"/>
      <c r="G3" s="29">
        <v>17.4</v>
      </c>
      <c r="H3" s="32"/>
      <c r="I3" s="32">
        <v>16.53</v>
      </c>
      <c r="J3" s="35"/>
      <c r="K3" s="35">
        <v>16.01</v>
      </c>
      <c r="L3" s="23">
        <v>20</v>
      </c>
      <c r="M3" s="23">
        <v>16</v>
      </c>
      <c r="N3" s="21">
        <v>580</v>
      </c>
      <c r="O3" s="23" t="s">
        <v>47</v>
      </c>
      <c r="P3" s="21"/>
      <c r="Q3" s="26"/>
      <c r="R3" s="21">
        <v>8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703</v>
      </c>
      <c r="C4" s="21" t="s">
        <v>704</v>
      </c>
      <c r="D4" s="22"/>
      <c r="E4" s="22">
        <v>5568.0</v>
      </c>
      <c r="F4" s="29"/>
      <c r="G4" s="29">
        <v>17.4</v>
      </c>
      <c r="H4" s="32"/>
      <c r="I4" s="32">
        <v>16.53</v>
      </c>
      <c r="J4" s="35"/>
      <c r="K4" s="35">
        <v>16.01</v>
      </c>
      <c r="L4" s="23">
        <v>20</v>
      </c>
      <c r="M4" s="23">
        <v>16</v>
      </c>
      <c r="N4" s="21">
        <v>580</v>
      </c>
      <c r="O4" s="23" t="s">
        <v>47</v>
      </c>
      <c r="P4" s="21"/>
      <c r="Q4" s="26"/>
      <c r="R4" s="21">
        <v>8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705</v>
      </c>
      <c r="C5" s="21" t="s">
        <v>706</v>
      </c>
      <c r="D5" s="22"/>
      <c r="E5" s="22">
        <v>5568.0</v>
      </c>
      <c r="F5" s="29"/>
      <c r="G5" s="29">
        <v>17.4</v>
      </c>
      <c r="H5" s="32"/>
      <c r="I5" s="32">
        <v>16.53</v>
      </c>
      <c r="J5" s="35"/>
      <c r="K5" s="35">
        <v>16.01</v>
      </c>
      <c r="L5" s="23">
        <v>20</v>
      </c>
      <c r="M5" s="23">
        <v>16</v>
      </c>
      <c r="N5" s="21">
        <v>580</v>
      </c>
      <c r="O5" s="23" t="s">
        <v>47</v>
      </c>
      <c r="P5" s="21"/>
      <c r="Q5" s="26"/>
      <c r="R5" s="21">
        <v>7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707</v>
      </c>
      <c r="C6" s="21" t="s">
        <v>708</v>
      </c>
      <c r="D6" s="22"/>
      <c r="E6" s="22">
        <v>2520.0</v>
      </c>
      <c r="F6" s="29"/>
      <c r="G6" s="29">
        <v>63.0</v>
      </c>
      <c r="H6" s="32"/>
      <c r="I6" s="32">
        <v>59.85</v>
      </c>
      <c r="J6" s="35"/>
      <c r="K6" s="35">
        <v>57.96</v>
      </c>
      <c r="L6" s="23">
        <v>1</v>
      </c>
      <c r="M6" s="23">
        <v>40</v>
      </c>
      <c r="N6" s="21">
        <v>130</v>
      </c>
      <c r="O6" s="23"/>
      <c r="P6" s="21"/>
      <c r="Q6" s="26"/>
      <c r="R6" s="21">
        <v>3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709</v>
      </c>
      <c r="C7" s="21" t="s">
        <v>710</v>
      </c>
      <c r="D7" s="22"/>
      <c r="E7" s="22">
        <v>2610.0</v>
      </c>
      <c r="F7" s="29"/>
      <c r="G7" s="29">
        <v>87.0</v>
      </c>
      <c r="H7" s="32"/>
      <c r="I7" s="32">
        <v>82.65</v>
      </c>
      <c r="J7" s="35"/>
      <c r="K7" s="35">
        <v>80.04</v>
      </c>
      <c r="L7" s="23">
        <v>1</v>
      </c>
      <c r="M7" s="23">
        <v>30</v>
      </c>
      <c r="N7" s="21">
        <v>180</v>
      </c>
      <c r="O7" s="23" t="s">
        <v>47</v>
      </c>
      <c r="P7" s="21"/>
      <c r="Q7" s="26"/>
      <c r="R7" s="21">
        <v>17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711</v>
      </c>
      <c r="C8" s="21" t="s">
        <v>712</v>
      </c>
      <c r="D8" s="22"/>
      <c r="E8" s="22">
        <v>2610.0</v>
      </c>
      <c r="F8" s="29"/>
      <c r="G8" s="29">
        <v>87.0</v>
      </c>
      <c r="H8" s="32"/>
      <c r="I8" s="32">
        <v>82.65</v>
      </c>
      <c r="J8" s="35"/>
      <c r="K8" s="35">
        <v>80.04</v>
      </c>
      <c r="L8" s="23">
        <v>1</v>
      </c>
      <c r="M8" s="23">
        <v>30</v>
      </c>
      <c r="N8" s="21">
        <v>194</v>
      </c>
      <c r="O8" s="23" t="s">
        <v>47</v>
      </c>
      <c r="P8" s="21"/>
      <c r="Q8" s="26"/>
      <c r="R8" s="21">
        <v>31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713</v>
      </c>
      <c r="C9" s="21" t="s">
        <v>714</v>
      </c>
      <c r="D9" s="22"/>
      <c r="E9" s="22">
        <v>2610.0</v>
      </c>
      <c r="F9" s="29"/>
      <c r="G9" s="29">
        <v>87.0</v>
      </c>
      <c r="H9" s="32"/>
      <c r="I9" s="32">
        <v>82.65</v>
      </c>
      <c r="J9" s="35"/>
      <c r="K9" s="35">
        <v>80.04</v>
      </c>
      <c r="L9" s="23">
        <v>1</v>
      </c>
      <c r="M9" s="23">
        <v>30</v>
      </c>
      <c r="N9" s="21">
        <v>194</v>
      </c>
      <c r="O9" s="23" t="s">
        <v>47</v>
      </c>
      <c r="P9" s="21"/>
      <c r="Q9" s="26"/>
      <c r="R9" s="21">
        <v>35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715</v>
      </c>
      <c r="C10" s="21" t="s">
        <v>716</v>
      </c>
      <c r="D10" s="22"/>
      <c r="E10" s="22">
        <v>2610.0</v>
      </c>
      <c r="F10" s="29"/>
      <c r="G10" s="29">
        <v>87.0</v>
      </c>
      <c r="H10" s="32"/>
      <c r="I10" s="32">
        <v>82.65</v>
      </c>
      <c r="J10" s="35"/>
      <c r="K10" s="35">
        <v>80.04</v>
      </c>
      <c r="L10" s="23">
        <v>1</v>
      </c>
      <c r="M10" s="23">
        <v>30</v>
      </c>
      <c r="N10" s="21">
        <v>196</v>
      </c>
      <c r="O10" s="23" t="s">
        <v>47</v>
      </c>
      <c r="P10" s="21"/>
      <c r="Q10" s="26"/>
      <c r="R10" s="21">
        <v>45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717</v>
      </c>
      <c r="C11" s="21" t="s">
        <v>718</v>
      </c>
      <c r="D11" s="22"/>
      <c r="E11" s="22">
        <v>2880.0</v>
      </c>
      <c r="F11" s="29"/>
      <c r="G11" s="29">
        <v>144.0</v>
      </c>
      <c r="H11" s="32"/>
      <c r="I11" s="32">
        <v>136.8</v>
      </c>
      <c r="J11" s="35"/>
      <c r="K11" s="35">
        <v>132.48</v>
      </c>
      <c r="L11" s="23">
        <v>1</v>
      </c>
      <c r="M11" s="23">
        <v>20</v>
      </c>
      <c r="N11" s="21">
        <v>160</v>
      </c>
      <c r="O11" s="23" t="s">
        <v>47</v>
      </c>
      <c r="P11" s="21"/>
      <c r="Q11" s="26"/>
      <c r="R11" s="21">
        <v>2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719</v>
      </c>
      <c r="C12" s="21" t="s">
        <v>720</v>
      </c>
      <c r="D12" s="22"/>
      <c r="E12" s="22">
        <v>2880.0</v>
      </c>
      <c r="F12" s="29"/>
      <c r="G12" s="29">
        <v>144.0</v>
      </c>
      <c r="H12" s="32"/>
      <c r="I12" s="32">
        <v>136.8</v>
      </c>
      <c r="J12" s="35"/>
      <c r="K12" s="35">
        <v>132.48</v>
      </c>
      <c r="L12" s="23">
        <v>1</v>
      </c>
      <c r="M12" s="23">
        <v>20</v>
      </c>
      <c r="N12" s="21">
        <v>160</v>
      </c>
      <c r="O12" s="23" t="s">
        <v>47</v>
      </c>
      <c r="P12" s="21"/>
      <c r="Q12" s="26"/>
      <c r="R12" s="21">
        <v>2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721</v>
      </c>
      <c r="C13" s="21" t="s">
        <v>722</v>
      </c>
      <c r="D13" s="22"/>
      <c r="E13" s="22">
        <v>2520.0</v>
      </c>
      <c r="F13" s="29"/>
      <c r="G13" s="29">
        <v>84.0</v>
      </c>
      <c r="H13" s="32"/>
      <c r="I13" s="32">
        <v>79.8</v>
      </c>
      <c r="J13" s="35"/>
      <c r="K13" s="35">
        <v>77.28</v>
      </c>
      <c r="L13" s="23">
        <v>1</v>
      </c>
      <c r="M13" s="23">
        <v>30</v>
      </c>
      <c r="N13" s="21">
        <v>203</v>
      </c>
      <c r="O13" s="23"/>
      <c r="P13" s="21"/>
      <c r="Q13" s="26"/>
      <c r="R13" s="21">
        <v>1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723</v>
      </c>
      <c r="C14" s="21" t="s">
        <v>724</v>
      </c>
      <c r="D14" s="22"/>
      <c r="E14" s="22">
        <v>2520.0</v>
      </c>
      <c r="F14" s="29"/>
      <c r="G14" s="29">
        <v>84.0</v>
      </c>
      <c r="H14" s="32"/>
      <c r="I14" s="32">
        <v>79.8</v>
      </c>
      <c r="J14" s="35"/>
      <c r="K14" s="35">
        <v>77.28</v>
      </c>
      <c r="L14" s="23">
        <v>1</v>
      </c>
      <c r="M14" s="23">
        <v>30</v>
      </c>
      <c r="N14" s="21">
        <v>209</v>
      </c>
      <c r="O14" s="23"/>
      <c r="P14" s="21"/>
      <c r="Q14" s="26"/>
      <c r="R14" s="21">
        <v>21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725</v>
      </c>
      <c r="C15" s="21" t="s">
        <v>726</v>
      </c>
      <c r="D15" s="22"/>
      <c r="E15" s="22">
        <v>2520.0</v>
      </c>
      <c r="F15" s="29"/>
      <c r="G15" s="29">
        <v>84.0</v>
      </c>
      <c r="H15" s="32"/>
      <c r="I15" s="32">
        <v>79.8</v>
      </c>
      <c r="J15" s="35"/>
      <c r="K15" s="35">
        <v>77.28</v>
      </c>
      <c r="L15" s="23">
        <v>1</v>
      </c>
      <c r="M15" s="23">
        <v>30</v>
      </c>
      <c r="N15" s="21">
        <v>195</v>
      </c>
      <c r="O15" s="23"/>
      <c r="P15" s="21"/>
      <c r="Q15" s="26"/>
      <c r="R15" s="21">
        <v>49</v>
      </c>
      <c r="S15" s="26"/>
      <c r="T15" s="21">
        <f>Q15*L15+S15*M15*L15</f>
        <v>0</v>
      </c>
      <c r="U15" s="22">
        <f>Q15*D15+S15*E15</f>
        <v>0</v>
      </c>
      <c r="V15" s="37"/>
    </row>
    <row r="16" spans="1:22">
      <c r="A16" s="38"/>
      <c r="B16" s="38"/>
      <c r="C16" s="38"/>
      <c r="D16" s="39"/>
      <c r="E16" s="39"/>
      <c r="F16" s="40"/>
      <c r="G16" s="40"/>
      <c r="H16" s="41"/>
      <c r="I16" s="41"/>
      <c r="J16" s="42"/>
      <c r="K16" s="42"/>
      <c r="L16" s="43"/>
      <c r="M16" s="43"/>
      <c r="N16" s="38"/>
      <c r="O16" s="43"/>
      <c r="P16" s="38"/>
      <c r="Q16" s="44">
        <f>SUM(Q3:Q15)</f>
        <v>0</v>
      </c>
      <c r="R16" s="38"/>
      <c r="S16" s="44">
        <f>SUM(S3:S15)</f>
        <v>0</v>
      </c>
      <c r="T16" s="38"/>
      <c r="U16" s="39">
        <f>SUM(U3:U15)</f>
        <v>0</v>
      </c>
      <c r="V16" s="45"/>
    </row>
  </sheetData>
  <mergeCells>
    <mergeCell ref="F1:G1"/>
    <mergeCell ref="H1:I1"/>
    <mergeCell ref="J1:K1"/>
  </mergeCells>
  <conditionalFormatting sqref="U3:U16">
    <cfRule type="cellIs" dxfId="0" priority="1" operator="equal">
      <formula>0</formula>
    </cfRule>
  </conditionalFormatting>
  <conditionalFormatting sqref="T3:T16">
    <cfRule type="cellIs" dxfId="0" priority="2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29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42</v>
      </c>
      <c r="G1" s="27"/>
      <c r="H1" s="30" t="s">
        <v>43</v>
      </c>
      <c r="I1" s="30"/>
      <c r="J1" s="33" t="s">
        <v>44</v>
      </c>
      <c r="K1" s="33"/>
      <c r="Q1" s="24"/>
      <c r="S1" s="24"/>
      <c r="V1" s="36"/>
    </row>
    <row r="2" spans="1:22" customHeight="1" ht="48">
      <c r="A2" s="20" t="s">
        <v>24</v>
      </c>
      <c r="B2" s="20" t="s">
        <v>25</v>
      </c>
      <c r="C2" s="20" t="s">
        <v>26</v>
      </c>
      <c r="D2" s="20" t="s">
        <v>27</v>
      </c>
      <c r="E2" s="20" t="s">
        <v>28</v>
      </c>
      <c r="F2" s="28" t="s">
        <v>29</v>
      </c>
      <c r="G2" s="28" t="s">
        <v>30</v>
      </c>
      <c r="H2" s="31" t="s">
        <v>29</v>
      </c>
      <c r="I2" s="31" t="s">
        <v>30</v>
      </c>
      <c r="J2" s="34" t="s">
        <v>29</v>
      </c>
      <c r="K2" s="34" t="s">
        <v>30</v>
      </c>
      <c r="L2" s="20" t="s">
        <v>31</v>
      </c>
      <c r="M2" s="20" t="s">
        <v>32</v>
      </c>
      <c r="N2" s="20" t="s">
        <v>33</v>
      </c>
      <c r="O2" s="20" t="s">
        <v>34</v>
      </c>
      <c r="P2" s="20" t="s">
        <v>35</v>
      </c>
      <c r="Q2" s="25" t="s">
        <v>36</v>
      </c>
      <c r="R2" s="20" t="s">
        <v>37</v>
      </c>
      <c r="S2" s="25" t="s">
        <v>38</v>
      </c>
      <c r="T2" s="20" t="s">
        <v>39</v>
      </c>
      <c r="U2" s="20" t="s">
        <v>40</v>
      </c>
      <c r="V2" s="34" t="s">
        <v>41</v>
      </c>
    </row>
    <row r="3" spans="1:22" customHeight="1" ht="75.5">
      <c r="A3" s="21"/>
      <c r="B3" s="21" t="s">
        <v>727</v>
      </c>
      <c r="C3" s="21" t="s">
        <v>728</v>
      </c>
      <c r="D3" s="22"/>
      <c r="E3" s="22">
        <v>3036.0</v>
      </c>
      <c r="F3" s="29"/>
      <c r="G3" s="29">
        <v>22.78</v>
      </c>
      <c r="H3" s="32"/>
      <c r="I3" s="32">
        <v>21.64</v>
      </c>
      <c r="J3" s="35"/>
      <c r="K3" s="35">
        <v>20.96</v>
      </c>
      <c r="L3" s="23">
        <v>10</v>
      </c>
      <c r="M3" s="23">
        <v>4</v>
      </c>
      <c r="N3" s="21">
        <v>1730</v>
      </c>
      <c r="O3" s="23" t="s">
        <v>47</v>
      </c>
      <c r="P3" s="21"/>
      <c r="Q3" s="26"/>
      <c r="R3" s="21">
        <v>0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729</v>
      </c>
      <c r="C4" s="21" t="s">
        <v>730</v>
      </c>
      <c r="D4" s="22"/>
      <c r="E4" s="22">
        <v>3036.0</v>
      </c>
      <c r="F4" s="29"/>
      <c r="G4" s="29">
        <v>22.78</v>
      </c>
      <c r="H4" s="32"/>
      <c r="I4" s="32">
        <v>21.64</v>
      </c>
      <c r="J4" s="35"/>
      <c r="K4" s="35">
        <v>20.96</v>
      </c>
      <c r="L4" s="23">
        <v>10</v>
      </c>
      <c r="M4" s="23">
        <v>4</v>
      </c>
      <c r="N4" s="21">
        <v>1730</v>
      </c>
      <c r="O4" s="23" t="s">
        <v>47</v>
      </c>
      <c r="P4" s="21"/>
      <c r="Q4" s="26"/>
      <c r="R4" s="21">
        <v>15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731</v>
      </c>
      <c r="C5" s="21" t="s">
        <v>732</v>
      </c>
      <c r="D5" s="22"/>
      <c r="E5" s="22">
        <v>3810.0</v>
      </c>
      <c r="F5" s="29"/>
      <c r="G5" s="29">
        <v>11.43</v>
      </c>
      <c r="H5" s="32"/>
      <c r="I5" s="32">
        <v>10.86</v>
      </c>
      <c r="J5" s="35"/>
      <c r="K5" s="35">
        <v>10.52</v>
      </c>
      <c r="L5" s="23">
        <v>10</v>
      </c>
      <c r="M5" s="23">
        <v>10</v>
      </c>
      <c r="N5" s="21">
        <v>800</v>
      </c>
      <c r="O5" s="23" t="s">
        <v>47</v>
      </c>
      <c r="P5" s="21"/>
      <c r="Q5" s="26"/>
      <c r="R5" s="21">
        <v>0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733</v>
      </c>
      <c r="C6" s="21" t="s">
        <v>734</v>
      </c>
      <c r="D6" s="22"/>
      <c r="E6" s="22">
        <v>3810.0</v>
      </c>
      <c r="F6" s="29"/>
      <c r="G6" s="29">
        <v>11.43</v>
      </c>
      <c r="H6" s="32"/>
      <c r="I6" s="32">
        <v>10.86</v>
      </c>
      <c r="J6" s="35"/>
      <c r="K6" s="35">
        <v>10.52</v>
      </c>
      <c r="L6" s="23">
        <v>10</v>
      </c>
      <c r="M6" s="23">
        <v>10</v>
      </c>
      <c r="N6" s="21">
        <v>820</v>
      </c>
      <c r="O6" s="23" t="s">
        <v>47</v>
      </c>
      <c r="P6" s="21"/>
      <c r="Q6" s="26"/>
      <c r="R6" s="21">
        <v>16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735</v>
      </c>
      <c r="C7" s="21" t="s">
        <v>736</v>
      </c>
      <c r="D7" s="22"/>
      <c r="E7" s="22">
        <v>3810.0</v>
      </c>
      <c r="F7" s="29"/>
      <c r="G7" s="29">
        <v>11.43</v>
      </c>
      <c r="H7" s="32"/>
      <c r="I7" s="32">
        <v>10.86</v>
      </c>
      <c r="J7" s="35"/>
      <c r="K7" s="35">
        <v>10.52</v>
      </c>
      <c r="L7" s="23">
        <v>10</v>
      </c>
      <c r="M7" s="23">
        <v>10</v>
      </c>
      <c r="N7" s="21">
        <v>823</v>
      </c>
      <c r="O7" s="23" t="s">
        <v>47</v>
      </c>
      <c r="P7" s="21"/>
      <c r="Q7" s="26"/>
      <c r="R7" s="21">
        <v>8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737</v>
      </c>
      <c r="C8" s="21" t="s">
        <v>738</v>
      </c>
      <c r="D8" s="22"/>
      <c r="E8" s="22">
        <v>2760.0</v>
      </c>
      <c r="F8" s="29"/>
      <c r="G8" s="29">
        <v>41.4</v>
      </c>
      <c r="H8" s="32"/>
      <c r="I8" s="32">
        <v>39.33</v>
      </c>
      <c r="J8" s="35"/>
      <c r="K8" s="35">
        <v>38.09</v>
      </c>
      <c r="L8" s="23">
        <v>1</v>
      </c>
      <c r="M8" s="23">
        <v>20</v>
      </c>
      <c r="N8" s="21">
        <v>150</v>
      </c>
      <c r="O8" s="23" t="s">
        <v>47</v>
      </c>
      <c r="P8" s="21"/>
      <c r="Q8" s="26"/>
      <c r="R8" s="21">
        <v>36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739</v>
      </c>
      <c r="C9" s="21" t="s">
        <v>740</v>
      </c>
      <c r="D9" s="22"/>
      <c r="E9" s="22">
        <v>4500.0</v>
      </c>
      <c r="F9" s="29"/>
      <c r="G9" s="29">
        <v>5.63</v>
      </c>
      <c r="H9" s="32"/>
      <c r="I9" s="32">
        <v>5.35</v>
      </c>
      <c r="J9" s="35"/>
      <c r="K9" s="35">
        <v>5.18</v>
      </c>
      <c r="L9" s="23">
        <v>20</v>
      </c>
      <c r="M9" s="23">
        <v>12</v>
      </c>
      <c r="N9" s="21">
        <v>870</v>
      </c>
      <c r="O9" s="23" t="s">
        <v>47</v>
      </c>
      <c r="P9" s="21"/>
      <c r="Q9" s="26"/>
      <c r="R9" s="21">
        <v>48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741</v>
      </c>
      <c r="C10" s="21" t="s">
        <v>742</v>
      </c>
      <c r="D10" s="22"/>
      <c r="E10" s="22">
        <v>4500.0</v>
      </c>
      <c r="F10" s="29"/>
      <c r="G10" s="29">
        <v>5.63</v>
      </c>
      <c r="H10" s="32"/>
      <c r="I10" s="32">
        <v>5.35</v>
      </c>
      <c r="J10" s="35"/>
      <c r="K10" s="35">
        <v>5.18</v>
      </c>
      <c r="L10" s="23">
        <v>20</v>
      </c>
      <c r="M10" s="23">
        <v>12</v>
      </c>
      <c r="N10" s="21">
        <v>720</v>
      </c>
      <c r="O10" s="23" t="s">
        <v>47</v>
      </c>
      <c r="P10" s="21"/>
      <c r="Q10" s="26"/>
      <c r="R10" s="21">
        <v>36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743</v>
      </c>
      <c r="C11" s="21" t="s">
        <v>744</v>
      </c>
      <c r="D11" s="22"/>
      <c r="E11" s="22">
        <v>3738.0</v>
      </c>
      <c r="F11" s="29"/>
      <c r="G11" s="29">
        <v>2.67</v>
      </c>
      <c r="H11" s="32"/>
      <c r="I11" s="32">
        <v>2.54</v>
      </c>
      <c r="J11" s="35"/>
      <c r="K11" s="35">
        <v>2.46</v>
      </c>
      <c r="L11" s="23">
        <v>30</v>
      </c>
      <c r="M11" s="23">
        <v>14</v>
      </c>
      <c r="N11" s="21">
        <v>605</v>
      </c>
      <c r="O11" s="23" t="s">
        <v>47</v>
      </c>
      <c r="P11" s="21"/>
      <c r="Q11" s="26"/>
      <c r="R11" s="21">
        <v>1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745</v>
      </c>
      <c r="C12" s="21" t="s">
        <v>746</v>
      </c>
      <c r="D12" s="22"/>
      <c r="E12" s="22">
        <v>3810.0</v>
      </c>
      <c r="F12" s="29"/>
      <c r="G12" s="29">
        <v>11.43</v>
      </c>
      <c r="H12" s="32"/>
      <c r="I12" s="32">
        <v>10.86</v>
      </c>
      <c r="J12" s="35"/>
      <c r="K12" s="35">
        <v>10.52</v>
      </c>
      <c r="L12" s="23">
        <v>10</v>
      </c>
      <c r="M12" s="23">
        <v>10</v>
      </c>
      <c r="N12" s="21">
        <v>820</v>
      </c>
      <c r="O12" s="23" t="s">
        <v>47</v>
      </c>
      <c r="P12" s="21"/>
      <c r="Q12" s="26"/>
      <c r="R12" s="21">
        <v>7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747</v>
      </c>
      <c r="C13" s="21" t="s">
        <v>748</v>
      </c>
      <c r="D13" s="22"/>
      <c r="E13" s="22">
        <v>1512.0</v>
      </c>
      <c r="F13" s="29"/>
      <c r="G13" s="29">
        <v>37.83</v>
      </c>
      <c r="H13" s="32"/>
      <c r="I13" s="32">
        <v>35.94</v>
      </c>
      <c r="J13" s="35"/>
      <c r="K13" s="35">
        <v>34.8</v>
      </c>
      <c r="L13" s="23">
        <v>1</v>
      </c>
      <c r="M13" s="23">
        <v>12</v>
      </c>
      <c r="N13" s="21">
        <v>189</v>
      </c>
      <c r="O13" s="23"/>
      <c r="P13" s="21"/>
      <c r="Q13" s="26"/>
      <c r="R13" s="21">
        <v>4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749</v>
      </c>
      <c r="C14" s="21" t="s">
        <v>750</v>
      </c>
      <c r="D14" s="22"/>
      <c r="E14" s="22">
        <v>5544.0</v>
      </c>
      <c r="F14" s="29"/>
      <c r="G14" s="29">
        <v>11.55</v>
      </c>
      <c r="H14" s="32"/>
      <c r="I14" s="32">
        <v>10.97</v>
      </c>
      <c r="J14" s="35"/>
      <c r="K14" s="35">
        <v>10.63</v>
      </c>
      <c r="L14" s="23">
        <v>12</v>
      </c>
      <c r="M14" s="23">
        <v>12</v>
      </c>
      <c r="N14" s="21">
        <v>468</v>
      </c>
      <c r="O14" s="23"/>
      <c r="P14" s="21"/>
      <c r="Q14" s="26"/>
      <c r="R14" s="21">
        <v>9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751</v>
      </c>
      <c r="C15" s="21" t="s">
        <v>752</v>
      </c>
      <c r="D15" s="22"/>
      <c r="E15" s="22">
        <v>5040.0</v>
      </c>
      <c r="F15" s="29"/>
      <c r="G15" s="29">
        <v>126.0</v>
      </c>
      <c r="H15" s="32"/>
      <c r="I15" s="32">
        <v>119.7</v>
      </c>
      <c r="J15" s="35"/>
      <c r="K15" s="35">
        <v>115.92</v>
      </c>
      <c r="L15" s="23">
        <v>1</v>
      </c>
      <c r="M15" s="23">
        <v>12</v>
      </c>
      <c r="N15" s="21">
        <v>331</v>
      </c>
      <c r="O15" s="23"/>
      <c r="P15" s="21"/>
      <c r="Q15" s="26"/>
      <c r="R15" s="21">
        <v>9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753</v>
      </c>
      <c r="C16" s="21" t="s">
        <v>754</v>
      </c>
      <c r="D16" s="22"/>
      <c r="E16" s="22">
        <v>6720.0</v>
      </c>
      <c r="F16" s="29"/>
      <c r="G16" s="29">
        <v>6.3</v>
      </c>
      <c r="H16" s="32"/>
      <c r="I16" s="32">
        <v>5.99</v>
      </c>
      <c r="J16" s="35"/>
      <c r="K16" s="35">
        <v>5.8</v>
      </c>
      <c r="L16" s="23">
        <v>20</v>
      </c>
      <c r="M16" s="23">
        <v>16</v>
      </c>
      <c r="N16" s="21">
        <v>600</v>
      </c>
      <c r="O16" s="23" t="s">
        <v>47</v>
      </c>
      <c r="P16" s="21"/>
      <c r="Q16" s="26"/>
      <c r="R16" s="21">
        <v>4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755</v>
      </c>
      <c r="C17" s="21" t="s">
        <v>756</v>
      </c>
      <c r="D17" s="22"/>
      <c r="E17" s="22">
        <v>6720.0</v>
      </c>
      <c r="F17" s="29"/>
      <c r="G17" s="29">
        <v>6.3</v>
      </c>
      <c r="H17" s="32"/>
      <c r="I17" s="32">
        <v>5.99</v>
      </c>
      <c r="J17" s="35"/>
      <c r="K17" s="35">
        <v>5.8</v>
      </c>
      <c r="L17" s="23">
        <v>20</v>
      </c>
      <c r="M17" s="23">
        <v>16</v>
      </c>
      <c r="N17" s="21">
        <v>600</v>
      </c>
      <c r="O17" s="23" t="s">
        <v>47</v>
      </c>
      <c r="P17" s="21"/>
      <c r="Q17" s="26"/>
      <c r="R17" s="21">
        <v>17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757</v>
      </c>
      <c r="C18" s="21" t="s">
        <v>758</v>
      </c>
      <c r="D18" s="22"/>
      <c r="E18" s="22">
        <v>2760.0</v>
      </c>
      <c r="F18" s="29"/>
      <c r="G18" s="29">
        <v>41.4</v>
      </c>
      <c r="H18" s="32"/>
      <c r="I18" s="32">
        <v>39.33</v>
      </c>
      <c r="J18" s="35"/>
      <c r="K18" s="35">
        <v>38.09</v>
      </c>
      <c r="L18" s="23">
        <v>1</v>
      </c>
      <c r="M18" s="23">
        <v>20</v>
      </c>
      <c r="N18" s="21">
        <v>150</v>
      </c>
      <c r="O18" s="23" t="s">
        <v>47</v>
      </c>
      <c r="P18" s="21"/>
      <c r="Q18" s="26"/>
      <c r="R18" s="21">
        <v>15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759</v>
      </c>
      <c r="C19" s="21" t="s">
        <v>760</v>
      </c>
      <c r="D19" s="22"/>
      <c r="E19" s="22">
        <v>2760.0</v>
      </c>
      <c r="F19" s="29"/>
      <c r="G19" s="29">
        <v>41.4</v>
      </c>
      <c r="H19" s="32"/>
      <c r="I19" s="32">
        <v>39.33</v>
      </c>
      <c r="J19" s="35"/>
      <c r="K19" s="35">
        <v>38.09</v>
      </c>
      <c r="L19" s="23">
        <v>1</v>
      </c>
      <c r="M19" s="23">
        <v>20</v>
      </c>
      <c r="N19" s="21">
        <v>150</v>
      </c>
      <c r="O19" s="23" t="s">
        <v>47</v>
      </c>
      <c r="P19" s="21"/>
      <c r="Q19" s="26"/>
      <c r="R19" s="21">
        <v>34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761</v>
      </c>
      <c r="C20" s="21" t="s">
        <v>762</v>
      </c>
      <c r="D20" s="22"/>
      <c r="E20" s="22">
        <v>2760.0</v>
      </c>
      <c r="F20" s="29"/>
      <c r="G20" s="29">
        <v>41.4</v>
      </c>
      <c r="H20" s="32"/>
      <c r="I20" s="32">
        <v>39.33</v>
      </c>
      <c r="J20" s="35"/>
      <c r="K20" s="35">
        <v>38.09</v>
      </c>
      <c r="L20" s="23">
        <v>1</v>
      </c>
      <c r="M20" s="23">
        <v>20</v>
      </c>
      <c r="N20" s="21">
        <v>150</v>
      </c>
      <c r="O20" s="23" t="s">
        <v>47</v>
      </c>
      <c r="P20" s="21"/>
      <c r="Q20" s="26"/>
      <c r="R20" s="21">
        <v>22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763</v>
      </c>
      <c r="C21" s="21" t="s">
        <v>764</v>
      </c>
      <c r="D21" s="22"/>
      <c r="E21" s="22">
        <v>1512.0</v>
      </c>
      <c r="F21" s="29"/>
      <c r="G21" s="29">
        <v>37.83</v>
      </c>
      <c r="H21" s="32"/>
      <c r="I21" s="32">
        <v>35.94</v>
      </c>
      <c r="J21" s="35"/>
      <c r="K21" s="35">
        <v>34.8</v>
      </c>
      <c r="L21" s="23">
        <v>1</v>
      </c>
      <c r="M21" s="23">
        <v>12</v>
      </c>
      <c r="N21" s="21">
        <v>189</v>
      </c>
      <c r="O21" s="23"/>
      <c r="P21" s="21"/>
      <c r="Q21" s="26"/>
      <c r="R21" s="21">
        <v>7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765</v>
      </c>
      <c r="C22" s="21" t="s">
        <v>766</v>
      </c>
      <c r="D22" s="22"/>
      <c r="E22" s="22">
        <v>8820.0</v>
      </c>
      <c r="F22" s="29"/>
      <c r="G22" s="29">
        <v>31.5</v>
      </c>
      <c r="H22" s="32"/>
      <c r="I22" s="32">
        <v>29.93</v>
      </c>
      <c r="J22" s="35"/>
      <c r="K22" s="35">
        <v>28.98</v>
      </c>
      <c r="L22" s="23">
        <v>7</v>
      </c>
      <c r="M22" s="23">
        <v>12</v>
      </c>
      <c r="N22" s="21">
        <v>748</v>
      </c>
      <c r="O22" s="23"/>
      <c r="P22" s="21"/>
      <c r="Q22" s="26"/>
      <c r="R22" s="21">
        <v>5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767</v>
      </c>
      <c r="C23" s="21" t="s">
        <v>768</v>
      </c>
      <c r="D23" s="22"/>
      <c r="E23" s="22">
        <v>5040.0</v>
      </c>
      <c r="F23" s="29"/>
      <c r="G23" s="29">
        <v>6.3</v>
      </c>
      <c r="H23" s="32"/>
      <c r="I23" s="32">
        <v>5.99</v>
      </c>
      <c r="J23" s="35"/>
      <c r="K23" s="35">
        <v>5.8</v>
      </c>
      <c r="L23" s="23">
        <v>20</v>
      </c>
      <c r="M23" s="23">
        <v>12</v>
      </c>
      <c r="N23" s="21">
        <v>568</v>
      </c>
      <c r="O23" s="23"/>
      <c r="P23" s="21"/>
      <c r="Q23" s="26"/>
      <c r="R23" s="21">
        <v>0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769</v>
      </c>
      <c r="C24" s="21" t="s">
        <v>770</v>
      </c>
      <c r="D24" s="22"/>
      <c r="E24" s="22">
        <v>5292.0</v>
      </c>
      <c r="F24" s="29"/>
      <c r="G24" s="29">
        <v>22.06</v>
      </c>
      <c r="H24" s="32"/>
      <c r="I24" s="32">
        <v>20.96</v>
      </c>
      <c r="J24" s="35"/>
      <c r="K24" s="35">
        <v>20.3</v>
      </c>
      <c r="L24" s="23">
        <v>12</v>
      </c>
      <c r="M24" s="23">
        <v>6</v>
      </c>
      <c r="N24" s="21">
        <v>715</v>
      </c>
      <c r="O24" s="23"/>
      <c r="P24" s="21"/>
      <c r="Q24" s="26"/>
      <c r="R24" s="21">
        <v>2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771</v>
      </c>
      <c r="C25" s="21" t="s">
        <v>772</v>
      </c>
      <c r="D25" s="22"/>
      <c r="E25" s="22">
        <v>4536.0</v>
      </c>
      <c r="F25" s="29"/>
      <c r="G25" s="29">
        <v>5.67</v>
      </c>
      <c r="H25" s="32"/>
      <c r="I25" s="32">
        <v>5.39</v>
      </c>
      <c r="J25" s="35"/>
      <c r="K25" s="35">
        <v>5.22</v>
      </c>
      <c r="L25" s="23">
        <v>20</v>
      </c>
      <c r="M25" s="23">
        <v>12</v>
      </c>
      <c r="N25" s="21">
        <v>824</v>
      </c>
      <c r="O25" s="23"/>
      <c r="P25" s="21"/>
      <c r="Q25" s="26"/>
      <c r="R25" s="21">
        <v>5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773</v>
      </c>
      <c r="C26" s="21" t="s">
        <v>774</v>
      </c>
      <c r="D26" s="22"/>
      <c r="E26" s="22">
        <v>4536.0</v>
      </c>
      <c r="F26" s="29"/>
      <c r="G26" s="29">
        <v>5.67</v>
      </c>
      <c r="H26" s="32"/>
      <c r="I26" s="32">
        <v>5.39</v>
      </c>
      <c r="J26" s="35"/>
      <c r="K26" s="35">
        <v>5.22</v>
      </c>
      <c r="L26" s="23">
        <v>20</v>
      </c>
      <c r="M26" s="23">
        <v>12</v>
      </c>
      <c r="N26" s="21">
        <v>957</v>
      </c>
      <c r="O26" s="23"/>
      <c r="P26" s="21"/>
      <c r="Q26" s="26"/>
      <c r="R26" s="21">
        <v>0</v>
      </c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775</v>
      </c>
      <c r="C27" s="21" t="s">
        <v>776</v>
      </c>
      <c r="D27" s="22"/>
      <c r="E27" s="22">
        <v>4536.0</v>
      </c>
      <c r="F27" s="29"/>
      <c r="G27" s="29">
        <v>5.67</v>
      </c>
      <c r="H27" s="32"/>
      <c r="I27" s="32">
        <v>5.39</v>
      </c>
      <c r="J27" s="35"/>
      <c r="K27" s="35">
        <v>5.22</v>
      </c>
      <c r="L27" s="23">
        <v>20</v>
      </c>
      <c r="M27" s="23">
        <v>12</v>
      </c>
      <c r="N27" s="21">
        <v>825</v>
      </c>
      <c r="O27" s="23"/>
      <c r="P27" s="21"/>
      <c r="Q27" s="26"/>
      <c r="R27" s="21">
        <v>0</v>
      </c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777</v>
      </c>
      <c r="C28" s="21" t="s">
        <v>778</v>
      </c>
      <c r="D28" s="22"/>
      <c r="E28" s="22">
        <v>4788.0</v>
      </c>
      <c r="F28" s="29"/>
      <c r="G28" s="29">
        <v>5.98</v>
      </c>
      <c r="H28" s="32"/>
      <c r="I28" s="32">
        <v>5.68</v>
      </c>
      <c r="J28" s="35"/>
      <c r="K28" s="35">
        <v>5.5</v>
      </c>
      <c r="L28" s="23">
        <v>20</v>
      </c>
      <c r="M28" s="23">
        <v>12</v>
      </c>
      <c r="N28" s="21">
        <v>944</v>
      </c>
      <c r="O28" s="23"/>
      <c r="P28" s="21"/>
      <c r="Q28" s="26"/>
      <c r="R28" s="21">
        <v>0</v>
      </c>
      <c r="S28" s="26"/>
      <c r="T28" s="21">
        <f>Q28*L28+S28*M28*L28</f>
        <v>0</v>
      </c>
      <c r="U28" s="22">
        <f>Q28*D28+S28*E28</f>
        <v>0</v>
      </c>
      <c r="V28" s="37"/>
    </row>
    <row r="29" spans="1:22">
      <c r="A29" s="38"/>
      <c r="B29" s="38"/>
      <c r="C29" s="38"/>
      <c r="D29" s="39"/>
      <c r="E29" s="39"/>
      <c r="F29" s="40"/>
      <c r="G29" s="40"/>
      <c r="H29" s="41"/>
      <c r="I29" s="41"/>
      <c r="J29" s="42"/>
      <c r="K29" s="42"/>
      <c r="L29" s="43"/>
      <c r="M29" s="43"/>
      <c r="N29" s="38"/>
      <c r="O29" s="43"/>
      <c r="P29" s="38"/>
      <c r="Q29" s="44">
        <f>SUM(Q3:Q28)</f>
        <v>0</v>
      </c>
      <c r="R29" s="38"/>
      <c r="S29" s="44">
        <f>SUM(S3:S28)</f>
        <v>0</v>
      </c>
      <c r="T29" s="38"/>
      <c r="U29" s="39">
        <f>SUM(U3:U28)</f>
        <v>0</v>
      </c>
      <c r="V29" s="45"/>
    </row>
  </sheetData>
  <mergeCells>
    <mergeCell ref="F1:G1"/>
    <mergeCell ref="H1:I1"/>
    <mergeCell ref="J1:K1"/>
  </mergeCells>
  <conditionalFormatting sqref="U3:U29">
    <cfRule type="cellIs" dxfId="0" priority="1" operator="equal">
      <formula>0</formula>
    </cfRule>
  </conditionalFormatting>
  <conditionalFormatting sqref="T3:T29">
    <cfRule type="cellIs" dxfId="0" priority="2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Планета Конфет</vt:lpstr>
      <vt:lpstr>Конфеты кислые</vt:lpstr>
      <vt:lpstr>Конфеты сладкие</vt:lpstr>
      <vt:lpstr>Снеки</vt:lpstr>
      <vt:lpstr>Товары для жизни</vt:lpstr>
      <vt:lpstr>Печенье и пирожное</vt:lpstr>
      <vt:lpstr>Желе, зефир и мармелад</vt:lpstr>
      <vt:lpstr>Жевательные резинки</vt:lpstr>
      <vt:lpstr>Продукты быстрого приготовления</vt:lpstr>
      <vt:lpstr>Напитки</vt:lpstr>
      <vt:lpstr>Чипсы</vt:lpstr>
      <vt:lpstr>Моти</vt:lpstr>
      <vt:lpstr>Скидки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2025-09-28T10:30:04+00:00</dcterms:created>
  <dcterms:modified xsi:type="dcterms:W3CDTF">2025-09-28T10:30:04+00:00</dcterms:modified>
  <dc:title>Untitled Spreadsheet</dc:title>
  <dc:description/>
  <dc:subject/>
  <cp:keywords/>
  <cp:category/>
</cp:coreProperties>
</file>