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ланета Конфет" sheetId="1" r:id="rId4"/>
    <sheet name="Конфеты кислые" sheetId="2" r:id="rId5"/>
    <sheet name="Конфеты сладкие" sheetId="3" r:id="rId6"/>
    <sheet name="Снеки" sheetId="4" r:id="rId7"/>
    <sheet name="Конфеты весовые" sheetId="5" r:id="rId8"/>
    <sheet name="Подгузники" sheetId="6" r:id="rId9"/>
    <sheet name="Прокладки" sheetId="7" r:id="rId10"/>
    <sheet name="Печенье и пирожное" sheetId="8" r:id="rId11"/>
    <sheet name="Желе, зефир и мармелад" sheetId="9" r:id="rId12"/>
    <sheet name="Жевательные резинки" sheetId="10" r:id="rId13"/>
    <sheet name="Продукты быстрого приготовления" sheetId="11" r:id="rId14"/>
    <sheet name="Напитки" sheetId="12" r:id="rId15"/>
    <sheet name="Салаты" sheetId="13" r:id="rId16"/>
    <sheet name="Соусы" sheetId="14" r:id="rId17"/>
    <sheet name="Чипсы" sheetId="15" r:id="rId18"/>
    <sheet name="Леденцы" sheetId="16" r:id="rId19"/>
    <sheet name="Уходовая косметика" sheetId="17" r:id="rId20"/>
    <sheet name="Скидки" sheetId="18" r:id="rId21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<sst xmlns="http://schemas.openxmlformats.org/spreadsheetml/2006/main" uniqueCount="2015">
  <si>
    <t>тел.: +7 (995) 657-14-06</t>
  </si>
  <si>
    <t>https://planeta-konfet.ru</t>
  </si>
  <si>
    <t>Наш ассортимент:</t>
  </si>
  <si>
    <t>Конфеты кислые</t>
  </si>
  <si>
    <t>Конфеты сладкие</t>
  </si>
  <si>
    <t>Снеки</t>
  </si>
  <si>
    <t>Конфеты весовые</t>
  </si>
  <si>
    <t>Подгузники</t>
  </si>
  <si>
    <t>Прокладки</t>
  </si>
  <si>
    <t>Печенье и пирожное</t>
  </si>
  <si>
    <t>Желе, зефир и мармелад</t>
  </si>
  <si>
    <t>Жевательные резинки</t>
  </si>
  <si>
    <t>Продукты быстрого приготовления</t>
  </si>
  <si>
    <t>Напитки</t>
  </si>
  <si>
    <t>Салаты</t>
  </si>
  <si>
    <t>Соусы</t>
  </si>
  <si>
    <t>Чипсы</t>
  </si>
  <si>
    <t>Леденцы</t>
  </si>
  <si>
    <t>Уходовая косметика</t>
  </si>
  <si>
    <t>Скидки</t>
  </si>
  <si>
    <t>Имя:</t>
  </si>
  <si>
    <t>Телефон:</t>
  </si>
  <si>
    <t>E-mail:</t>
  </si>
  <si>
    <t>ИНН компании:</t>
  </si>
  <si>
    <t>Комментарий:</t>
  </si>
  <si>
    <t>Сумма заказа:</t>
  </si>
  <si>
    <t>Скидка:</t>
  </si>
  <si>
    <t>Итого:</t>
  </si>
  <si>
    <t>Бланк заказа</t>
  </si>
  <si>
    <t>Фото</t>
  </si>
  <si>
    <t>Артикул</t>
  </si>
  <si>
    <t>Название</t>
  </si>
  <si>
    <t>Примечание</t>
  </si>
  <si>
    <t>Цена блока, руб.</t>
  </si>
  <si>
    <t>Цена коробки, руб.</t>
  </si>
  <si>
    <t>Цена за штуку (блок)</t>
  </si>
  <si>
    <t>Цена за штуку (коробка)</t>
  </si>
  <si>
    <t>Кол-во в блоке, шт.</t>
  </si>
  <si>
    <t>Кол-во в коробке, блоков</t>
  </si>
  <si>
    <t>Вес блока, г</t>
  </si>
  <si>
    <t>НДС</t>
  </si>
  <si>
    <t>Доступно блоков</t>
  </si>
  <si>
    <t>Кол-во блоков</t>
  </si>
  <si>
    <t>Доступно коробок</t>
  </si>
  <si>
    <t>Кол-во коробок</t>
  </si>
  <si>
    <t>Общее кол-во, шт</t>
  </si>
  <si>
    <t>Общая сумма</t>
  </si>
  <si>
    <t>Штрихкод</t>
  </si>
  <si>
    <t>Срок годности, месяцев</t>
  </si>
  <si>
    <t>Годен до</t>
  </si>
  <si>
    <t>от 50 т.р.</t>
  </si>
  <si>
    <t>от 100 т.р.</t>
  </si>
  <si>
    <t>от 250 т.р.</t>
  </si>
  <si>
    <t>11672</t>
  </si>
  <si>
    <t>Кислый леденец HONGTAIKEE "Sour Candy" со вкусом колы, бокс 460гр (23гр*20 упак)</t>
  </si>
  <si>
    <t>Скидка 7%</t>
  </si>
  <si>
    <t>5%</t>
  </si>
  <si>
    <t>6921716526940</t>
  </si>
  <si>
    <t>02.01.2027</t>
  </si>
  <si>
    <t>9933</t>
  </si>
  <si>
    <t>Леденцовая карамель кислая XIUDOU со вкусом апельсина, бокс 216г (18 г*12 упак)</t>
  </si>
  <si>
    <t>22%</t>
  </si>
  <si>
    <t>6914302224528
6914302223521</t>
  </si>
  <si>
    <t>15.11.2027</t>
  </si>
  <si>
    <t>9935</t>
  </si>
  <si>
    <t>Леденцовая карамель кислая XIUDOU со вкусом яблока, бокс 216г (18 г*12 упак)</t>
  </si>
  <si>
    <t>6914302224320
6914302223323</t>
  </si>
  <si>
    <t>1351C</t>
  </si>
  <si>
    <t>Конфеты SUPER SOUR микс вкусом (лимон, клубника, виноград, черника), 480 гр</t>
  </si>
  <si>
    <t>690533692312
6905336931919
6905336930585
6905336931902</t>
  </si>
  <si>
    <t>01.08.2027</t>
  </si>
  <si>
    <t>1351</t>
  </si>
  <si>
    <t>11641</t>
  </si>
  <si>
    <t>Кислое драже "Ведьмина кислота", 10 г</t>
  </si>
  <si>
    <t>6979350340354</t>
  </si>
  <si>
    <t>02.08.2027</t>
  </si>
  <si>
    <t>11642</t>
  </si>
  <si>
    <t>Кислое драже смешанных фруктовых вкусов, 20 г</t>
  </si>
  <si>
    <t>6979350340118</t>
  </si>
  <si>
    <t>03.08.2027</t>
  </si>
  <si>
    <t>11666</t>
  </si>
  <si>
    <t>Кислая карамель LUXIING яблоко, арбуз, апельсин, черника, бокс 440 г (22 г*20)</t>
  </si>
  <si>
    <t>01.03.2027</t>
  </si>
  <si>
    <t>11715</t>
  </si>
  <si>
    <t>Кислые леденцы Chaoyue со вкусом лимона, 16 г</t>
  </si>
  <si>
    <t>11749</t>
  </si>
  <si>
    <t>Кислые леденцы Dushike со вкусом винограда, яблока, лимона, колы, 55 г</t>
  </si>
  <si>
    <t>11775</t>
  </si>
  <si>
    <t>Кислое драже Sour Crispy, 16 г</t>
  </si>
  <si>
    <t>6926106109161</t>
  </si>
  <si>
    <t>05.08.2027</t>
  </si>
  <si>
    <t>11785</t>
  </si>
  <si>
    <t>Кислое жевательное драже в бутылочках, 12 г</t>
  </si>
  <si>
    <t>6926106109697</t>
  </si>
  <si>
    <t>11852</t>
  </si>
  <si>
    <t>Кислые фруктовые драже 3D Fruit ассорти вкусов (черника, виноград, кола), 16 г</t>
  </si>
  <si>
    <t>6974211136022
6974211136039
697421113601</t>
  </si>
  <si>
    <t>11852C</t>
  </si>
  <si>
    <t>1351C2</t>
  </si>
  <si>
    <t>07.08.2027</t>
  </si>
  <si>
    <t>2460</t>
  </si>
  <si>
    <t>Кислая карамель LUXIING , бокс 440г (22г*20) яблоко, арбуз, апельсин, черника</t>
  </si>
  <si>
    <t>6946691101661
6946691101678
6946691101692
6946691101685
2003333027032
2003333027056
2003333027025</t>
  </si>
  <si>
    <t>11667</t>
  </si>
  <si>
    <t>Кислая карамель LUXIING, бокс 440 г (22 г*20) арбуз</t>
  </si>
  <si>
    <t>6946691101678</t>
  </si>
  <si>
    <t>11668</t>
  </si>
  <si>
    <t>Кислая карамель LUXIING, бокс 440 г (22 г*20) апельсин</t>
  </si>
  <si>
    <t>6946691101685</t>
  </si>
  <si>
    <t>11669</t>
  </si>
  <si>
    <t>Кислая карамель LUXIING, бокс 440 г (22 г*20) яблоко</t>
  </si>
  <si>
    <t>11631C2</t>
  </si>
  <si>
    <t>Кислая конфета без сахара со вкусом сливы, 15 г</t>
  </si>
  <si>
    <t>4897100571518</t>
  </si>
  <si>
    <t>16.06.2027</t>
  </si>
  <si>
    <t>0121</t>
  </si>
  <si>
    <t>Карамель леденцовая "Sour burst" со вкусом клубники, бокс 500гр (25гр*20 упак)</t>
  </si>
  <si>
    <t>6970303221034
2003333026301</t>
  </si>
  <si>
    <t>02.06.2027</t>
  </si>
  <si>
    <t>3117</t>
  </si>
  <si>
    <t>Карамель леденцовая кислая со вкусом арбуза, бокс 440 г (22 г*20)</t>
  </si>
  <si>
    <t>6926309105298
2003333027322</t>
  </si>
  <si>
    <t>3118</t>
  </si>
  <si>
    <t>Карамель леденцовая кислая со вкусом черники, бокс 440 г (22 г*20)</t>
  </si>
  <si>
    <t>6926309105311
2003333027308</t>
  </si>
  <si>
    <t>9926</t>
  </si>
  <si>
    <t>Леденцовая карамель кислая JU SHUI XUAN со вкусом винограда, бокс 180г (15 г*12 упак)</t>
  </si>
  <si>
    <t>6914302224931</t>
  </si>
  <si>
    <t>16.11.2027</t>
  </si>
  <si>
    <t>9927</t>
  </si>
  <si>
    <t>Леденцовая карамель кислая JU SHUI XUAN со вкусом апельсина, бокс 180г (15 г*12 упак)</t>
  </si>
  <si>
    <t>6914302224528</t>
  </si>
  <si>
    <t>9928</t>
  </si>
  <si>
    <t>Леденцовая карамель кислая JU SHUI XUAN со вкусом персика, бокс 180г (15 г*12 упак)</t>
  </si>
  <si>
    <t>6914302224924</t>
  </si>
  <si>
    <t>9929</t>
  </si>
  <si>
    <t>Леденцовая карамель кислая JU SHUI XUAN о вкусом яблока, бокс 180г (15 г*12 упак)</t>
  </si>
  <si>
    <t>6914302224320</t>
  </si>
  <si>
    <t>9930</t>
  </si>
  <si>
    <t>Леденцовая карамель кислая JU SHUI XUAN со вкусом лимона, бокс 180г (15 г*12 упак)</t>
  </si>
  <si>
    <t>6914302224221</t>
  </si>
  <si>
    <t>9931</t>
  </si>
  <si>
    <t>Леденцовая карамель кислая JU SHUI XUAN со вкусом клубники, бокс 180г (15 г*12 упак)</t>
  </si>
  <si>
    <t>6914302224429</t>
  </si>
  <si>
    <t>9932</t>
  </si>
  <si>
    <t>Леденцовая карамель кислая XIUDOU со вкусом винограда, бокс 216г (18 г*12 упак)</t>
  </si>
  <si>
    <t>9934</t>
  </si>
  <si>
    <t>Леденцовая карамель кислая XIUDOU со вкусом персика, бокс 216г (18 г*12 упак)</t>
  </si>
  <si>
    <t>9936</t>
  </si>
  <si>
    <t>Леденцовая карамель XIUDOU со вкусом лимона, бокс 216г (18 г*12 упак)</t>
  </si>
  <si>
    <t>9937</t>
  </si>
  <si>
    <t>Леденцовая карамель кислая XIUDOU со вкусом клубники, бокс 216г (18 г*12 упак)</t>
  </si>
  <si>
    <t>8641</t>
  </si>
  <si>
    <t>Карамель леденцовая HONG TAI KEEFOODS со вкусом винограда, бокс 400г (20г*20 упак)</t>
  </si>
  <si>
    <t>6921716534563</t>
  </si>
  <si>
    <t>02.05.2027</t>
  </si>
  <si>
    <t>8642</t>
  </si>
  <si>
    <t>Карамель леденцовая HONG TAI KEEFOODS со вкусом колы, бокс 400г (20г*20 упак)</t>
  </si>
  <si>
    <t>6921716534594</t>
  </si>
  <si>
    <t>6204</t>
  </si>
  <si>
    <t xml:space="preserve">Карамель леденцовая LUXIING, бокс 340г (17г*20) лимон, арбуз, черника, маракуйя </t>
  </si>
  <si>
    <t>6946691101456
6946691101463
6946691101470
6946691101517</t>
  </si>
  <si>
    <t>20.03.2027</t>
  </si>
  <si>
    <t>11631C</t>
  </si>
  <si>
    <t>16.01.2028</t>
  </si>
  <si>
    <t>11889</t>
  </si>
  <si>
    <t>Воздушный рис MIHUASU, 28 г</t>
  </si>
  <si>
    <t>6970146780101
6970146780002</t>
  </si>
  <si>
    <t>07.04.2027</t>
  </si>
  <si>
    <t>9574</t>
  </si>
  <si>
    <t>Мягкие конфеты Dushike микс вкусов, 440 гр</t>
  </si>
  <si>
    <t>6937106502371</t>
  </si>
  <si>
    <t>03.01.2027</t>
  </si>
  <si>
    <t>9948</t>
  </si>
  <si>
    <t>Леденцовая карамель кислая SANESU со вкусом латте, 108 г</t>
  </si>
  <si>
    <t>6914302223125</t>
  </si>
  <si>
    <t>16.05.2027</t>
  </si>
  <si>
    <t>10201</t>
  </si>
  <si>
    <t>Разноцветные драже CANDY FUN со вкусом фруктов, бокс 360 г (30г × 12 упак)</t>
  </si>
  <si>
    <t>6975371451017
4650581121227</t>
  </si>
  <si>
    <t>10206</t>
  </si>
  <si>
    <t>Леденцовая карамель CANDY FUN, бокс 480 г (48 г × 10 упак)</t>
  </si>
  <si>
    <t>6975371452748
6975371452755</t>
  </si>
  <si>
    <t>10209</t>
  </si>
  <si>
    <t>Леденцовая карамель на палочке со взрывной карамелью Haoliyou со вкусом винограда, бокс 320 г (16 г*20 упак)</t>
  </si>
  <si>
    <t>6920907817409</t>
  </si>
  <si>
    <t>10452</t>
  </si>
  <si>
    <t>Жевательные конфеты WISICHI со вкусом колы, бокс 420г (35г*12 упак)</t>
  </si>
  <si>
    <t>6921667817630
4650581119330</t>
  </si>
  <si>
    <t>10.06.2027</t>
  </si>
  <si>
    <t>0006</t>
  </si>
  <si>
    <t>Конфеты без сахара Lishuang с мятой - Дыня, 15 г</t>
  </si>
  <si>
    <t>6906496220080
6906496220028</t>
  </si>
  <si>
    <t>11.03.2027</t>
  </si>
  <si>
    <t>0413</t>
  </si>
  <si>
    <t>Шоколадные конфеты Cailedou</t>
  </si>
  <si>
    <t>6972771420117</t>
  </si>
  <si>
    <t>08.08.2027</t>
  </si>
  <si>
    <t>0769</t>
  </si>
  <si>
    <t>Мармеладные конфеты "Goodtaste" со вкусом банана и молока, 13 г</t>
  </si>
  <si>
    <t>6920339098056</t>
  </si>
  <si>
    <t>0770</t>
  </si>
  <si>
    <t>Мармеладные конфеты "Goodtaste" со вкусом винограда и молока, 13 г</t>
  </si>
  <si>
    <t>0771</t>
  </si>
  <si>
    <t>Мармеладные конфеты "Goodtaste" со вкусом ананаса и молока, 13 г</t>
  </si>
  <si>
    <t>10.07.2027</t>
  </si>
  <si>
    <t>0772</t>
  </si>
  <si>
    <t>Мармеладные конфеты "Goodtaste" со вкусом яблока и молока, 13 г</t>
  </si>
  <si>
    <t>0773</t>
  </si>
  <si>
    <t>Мармеладные конфеты "Goodtaste" со вкусом банана и шоколада, 13 г</t>
  </si>
  <si>
    <t>6920339002220</t>
  </si>
  <si>
    <t>15.06.2027</t>
  </si>
  <si>
    <t>0774</t>
  </si>
  <si>
    <t>Мармеладные конфеты "Goodtaste" со вкусом клубники и молока, 13 г</t>
  </si>
  <si>
    <t>0883</t>
  </si>
  <si>
    <t>Сладкие драже с игрушкой "Антистресс" Xing Fei Yang, 82 г</t>
  </si>
  <si>
    <t>6971746710987</t>
  </si>
  <si>
    <t>0895</t>
  </si>
  <si>
    <t>Жевательные конфеты "Два вкуса" яблоко и ананас</t>
  </si>
  <si>
    <t>6971077840711</t>
  </si>
  <si>
    <t>0896</t>
  </si>
  <si>
    <t>Жевательные конфеты "Два вкуса" клубника и виноград</t>
  </si>
  <si>
    <t>6971077840711
6971077840704</t>
  </si>
  <si>
    <t>2522</t>
  </si>
  <si>
    <t>Драже аскорбинки "SODA SUGAR" со вкусом газировки и ментола, 16 г</t>
  </si>
  <si>
    <t>6970926432640</t>
  </si>
  <si>
    <t>20.06.2027</t>
  </si>
  <si>
    <t>7846</t>
  </si>
  <si>
    <t>Драже фруктовое С.С. микс (клубника, апельсин, яблоко, виноград), 20 г</t>
  </si>
  <si>
    <t>6926106101714</t>
  </si>
  <si>
    <t>10602</t>
  </si>
  <si>
    <t>Жевательные конфеты LISHUANG "Радуга" со вкусом фруктов, бокс 312 г (13 г * 24 упак)</t>
  </si>
  <si>
    <t>6906496220141</t>
  </si>
  <si>
    <t>10604</t>
  </si>
  <si>
    <t>Жевательные конфеты LISHUANG "Фруктовые бобы" в пластинках, бокс 390 г (13г*30 пластинок)</t>
  </si>
  <si>
    <t>6906496220172</t>
  </si>
  <si>
    <t>11643</t>
  </si>
  <si>
    <t>Шоколадное драже со вкусом клубники и молока, 15 г</t>
  </si>
  <si>
    <t>6970279990705</t>
  </si>
  <si>
    <t>19.07.2028</t>
  </si>
  <si>
    <t>11645</t>
  </si>
  <si>
    <t>Шоколадное драже Uisi, 15 г</t>
  </si>
  <si>
    <t>6970279990835</t>
  </si>
  <si>
    <t>11653</t>
  </si>
  <si>
    <t>Жевательные конфеты, 98 г</t>
  </si>
  <si>
    <t>04.08.2027</t>
  </si>
  <si>
    <t>11766</t>
  </si>
  <si>
    <t>Жидкие конфеты Hantailang ассорти, 20 г</t>
  </si>
  <si>
    <t>6935629000022</t>
  </si>
  <si>
    <t>11786</t>
  </si>
  <si>
    <t>Жевательные конфеты в игральных кубиках, 16 г</t>
  </si>
  <si>
    <t>6926106109406</t>
  </si>
  <si>
    <t>0772C</t>
  </si>
  <si>
    <t>09.08.2027</t>
  </si>
  <si>
    <t>0771C</t>
  </si>
  <si>
    <t>0773C</t>
  </si>
  <si>
    <t>10604C2</t>
  </si>
  <si>
    <t>02.09.2027</t>
  </si>
  <si>
    <t>11811</t>
  </si>
  <si>
    <t>Драже фруктовое С.С. (гуава), 20 г</t>
  </si>
  <si>
    <t>6926106109611</t>
  </si>
  <si>
    <t>11812</t>
  </si>
  <si>
    <t>Драже фруктовое С.С. (кола), 20 г</t>
  </si>
  <si>
    <t>696106108416</t>
  </si>
  <si>
    <t>11842</t>
  </si>
  <si>
    <t>Взрывная конфета с игрушкой "Радуга",1 г</t>
  </si>
  <si>
    <t>6970926432060</t>
  </si>
  <si>
    <t>18.06.2027</t>
  </si>
  <si>
    <t>11844</t>
  </si>
  <si>
    <t>Шоколадные конфеты со вкусом матча, 38 г</t>
  </si>
  <si>
    <t>6951240812943</t>
  </si>
  <si>
    <t>28.02.2027</t>
  </si>
  <si>
    <t>11849</t>
  </si>
  <si>
    <t>Шоколадные конфеты со вкусом молока, 38 г</t>
  </si>
  <si>
    <t>6951240812929</t>
  </si>
  <si>
    <t>11851</t>
  </si>
  <si>
    <t>Шоколадные конфеты с ореховым вкусом, 38 г</t>
  </si>
  <si>
    <t>11858</t>
  </si>
  <si>
    <t>Конфеты с сиропной начинкой Orange flavor с витамином С, 25 г</t>
  </si>
  <si>
    <t>693335432991</t>
  </si>
  <si>
    <t>22.05.2027</t>
  </si>
  <si>
    <t>11860</t>
  </si>
  <si>
    <t>Конфеты с сиропной начинкой Peach flavor с витамином С, 25 г</t>
  </si>
  <si>
    <t>6933354312991</t>
  </si>
  <si>
    <t>11861</t>
  </si>
  <si>
    <t>Конфеты с сиропной начинкой Strawberry flavor с витамином С, 25 г</t>
  </si>
  <si>
    <t>6933354313011</t>
  </si>
  <si>
    <t>11866</t>
  </si>
  <si>
    <t>Конфеты с сиропной начинкой Buleberry flavor с витамином С, 25 г</t>
  </si>
  <si>
    <t>11867</t>
  </si>
  <si>
    <t>Конфеты с сиропной начинкой Grape flavor с витамином С, 25 г</t>
  </si>
  <si>
    <t>0769C</t>
  </si>
  <si>
    <t>0770C</t>
  </si>
  <si>
    <t>0773C2</t>
  </si>
  <si>
    <t>0774C</t>
  </si>
  <si>
    <t>0883C</t>
  </si>
  <si>
    <t>11883</t>
  </si>
  <si>
    <t>Конфеты без сахара с витамином С, ассорти вкусов (лимон, клубника, черника, кола), 12 г</t>
  </si>
  <si>
    <t>6922093895780
6922093895797
6922093895803
6922093895827</t>
  </si>
  <si>
    <t>11884</t>
  </si>
  <si>
    <t>Конфеты сладкие TangTing 8 фруктовых вкусов, 30 г</t>
  </si>
  <si>
    <t>697197520577</t>
  </si>
  <si>
    <t>11885</t>
  </si>
  <si>
    <t>Конфета с игрушкой-головоломкой, 3 г</t>
  </si>
  <si>
    <t>6970558264961</t>
  </si>
  <si>
    <t>10.12.2027</t>
  </si>
  <si>
    <t>11887</t>
  </si>
  <si>
    <t>Бисквитные шарики с шоколадным соусом (в сковородке), 20 г</t>
  </si>
  <si>
    <t>6972859940353</t>
  </si>
  <si>
    <t>11888</t>
  </si>
  <si>
    <t>Жидкая конфета "Монстр и мозги" Liquid Candy, 20 г</t>
  </si>
  <si>
    <t>6972859940339</t>
  </si>
  <si>
    <t>11890</t>
  </si>
  <si>
    <t>Фруктовая трубочка для питья, 35 г</t>
  </si>
  <si>
    <t>6947528600951</t>
  </si>
  <si>
    <t>20.08.2027</t>
  </si>
  <si>
    <t>11896</t>
  </si>
  <si>
    <t>Мармеладные конфеты в шоколадной глазури, 24 г</t>
  </si>
  <si>
    <t>6922297301629</t>
  </si>
  <si>
    <t>17.08.2027</t>
  </si>
  <si>
    <t>11897</t>
  </si>
  <si>
    <t>Бисквитные шарики в шоколадной глазури, 25 г</t>
  </si>
  <si>
    <t>6972859940216</t>
  </si>
  <si>
    <t>20.07.2027</t>
  </si>
  <si>
    <t>11902</t>
  </si>
  <si>
    <t>Жевательные конфеты</t>
  </si>
  <si>
    <t>6937249900850</t>
  </si>
  <si>
    <t>01.09.2027</t>
  </si>
  <si>
    <t>8517</t>
  </si>
  <si>
    <t>Карамель "Сахарные соты" CANDY FUN, бокс 336г (28г*12 упак)</t>
  </si>
  <si>
    <t>6975371451581</t>
  </si>
  <si>
    <t>16.12.2027</t>
  </si>
  <si>
    <t>11608</t>
  </si>
  <si>
    <t>Сладкое драже "Камень желаний 12 знаков зодиака», 14 г*12 шт</t>
  </si>
  <si>
    <t>01.04.2027</t>
  </si>
  <si>
    <t>11644</t>
  </si>
  <si>
    <t>Шоколадное драже MyLikes, 15 г</t>
  </si>
  <si>
    <t>6970279990842</t>
  </si>
  <si>
    <t>11.11.2027</t>
  </si>
  <si>
    <t>10604C</t>
  </si>
  <si>
    <t>9953</t>
  </si>
  <si>
    <t>Леденцовая карамель YiNuo со вкусом личи, 252 г</t>
  </si>
  <si>
    <t>01.06.2027</t>
  </si>
  <si>
    <t>10208</t>
  </si>
  <si>
    <t>Леденцовая карамель на палочке со взрывной карамелью Haoliyou со вкусом клубники, бокс 320 г (16 г*20 упак)</t>
  </si>
  <si>
    <t>6920907817386</t>
  </si>
  <si>
    <t>10.05.2027</t>
  </si>
  <si>
    <t>10210</t>
  </si>
  <si>
    <t>Леденцовая карамель на палочке со взрывной карамелью со вкусом колы, бокс 320 г (16 г*20 упак)</t>
  </si>
  <si>
    <t>6920907804553</t>
  </si>
  <si>
    <t>05.04.2027</t>
  </si>
  <si>
    <t>10451</t>
  </si>
  <si>
    <t>Жевательные конфеты WISICHI со вкусом персика, бокс 420г (35г*12 упак)</t>
  </si>
  <si>
    <t>6921667817623</t>
  </si>
  <si>
    <t>10453</t>
  </si>
  <si>
    <t>Жевательные конфеты WISICHI со вкусом винограда, бокс 420г (35г*12 упак)</t>
  </si>
  <si>
    <t>6921667817616</t>
  </si>
  <si>
    <t>9947</t>
  </si>
  <si>
    <t>Леденцовая карамель SANESU оригинальная, 108 г</t>
  </si>
  <si>
    <t>9949</t>
  </si>
  <si>
    <t>Леденцовая карамель кислая SANESU со вкусом черного кофе, 108 г</t>
  </si>
  <si>
    <t>6914302223132</t>
  </si>
  <si>
    <t>0952</t>
  </si>
  <si>
    <t>Конфеты Tian Feng со вкусом сливочного мороженого, бокс 560 г (28 г*20)</t>
  </si>
  <si>
    <t>6910289449695</t>
  </si>
  <si>
    <t>20.04.2027</t>
  </si>
  <si>
    <t>4433</t>
  </si>
  <si>
    <t>Жевательные конфеты HUAN FU со вкусом колы, бокс 700 г (35г*20 упак)</t>
  </si>
  <si>
    <t>6928910405644</t>
  </si>
  <si>
    <t>04.11.2027</t>
  </si>
  <si>
    <t>7649</t>
  </si>
  <si>
    <t>Жевательные конфеты HUAN FU со вкусом винограда, бокс 700 г (35г*20 упак)</t>
  </si>
  <si>
    <t>6928910405583</t>
  </si>
  <si>
    <t>4435</t>
  </si>
  <si>
    <t>Жевательные конфеты HUAN FU с молочным вкусом, бокс 700 г (35г*20 упак)</t>
  </si>
  <si>
    <t>6928910405675</t>
  </si>
  <si>
    <t>20.10.2027</t>
  </si>
  <si>
    <t>9216</t>
  </si>
  <si>
    <t>Конфеты из белого шоколада CHIKKO, бокс 285 г (9,5 г* 30 шт)</t>
  </si>
  <si>
    <t>6978046060071</t>
  </si>
  <si>
    <t>28.04.2027</t>
  </si>
  <si>
    <t>9218</t>
  </si>
  <si>
    <t>Конфеты из белого шоколада CHIKKO со вкусом арбуза, бокс 300 г (10 г* 30 шт)</t>
  </si>
  <si>
    <t>6978046060040</t>
  </si>
  <si>
    <t>29.04.2027</t>
  </si>
  <si>
    <t>9219</t>
  </si>
  <si>
    <t>Конфеты из белого шоколада CHIKKO со вкусом клубники, бокс 300 г (10 г* 30 шт)</t>
  </si>
  <si>
    <t>6978046060033</t>
  </si>
  <si>
    <t>4681</t>
  </si>
  <si>
    <t>Конфеты Yintian Xingyu бокс 150 гр( 5гр*30)</t>
  </si>
  <si>
    <t>6972604290511</t>
  </si>
  <si>
    <t>28.03.2027</t>
  </si>
  <si>
    <t>8519</t>
  </si>
  <si>
    <t>Конфеты со вкусом персика CANDY FUN, бокс 192г (16г*12 упак)</t>
  </si>
  <si>
    <t>6975371450461</t>
  </si>
  <si>
    <t>01.05.2027</t>
  </si>
  <si>
    <t>7451C</t>
  </si>
  <si>
    <t>Арахис LAIYIKOU в хрустящей панировке​ с острым вкусом, 65 г</t>
  </si>
  <si>
    <t>6931552200843</t>
  </si>
  <si>
    <t>10.12.2026</t>
  </si>
  <si>
    <t>8570</t>
  </si>
  <si>
    <t>Гренки LAIYIKOU со вкусом сыра, бокс 300 г (30 г*10 упак)</t>
  </si>
  <si>
    <t>6931552208412</t>
  </si>
  <si>
    <t>06.04.2027</t>
  </si>
  <si>
    <t>0209</t>
  </si>
  <si>
    <t>Семечки Chacha жареные со вкусом специй 200 гр.</t>
  </si>
  <si>
    <t>6974974040420</t>
  </si>
  <si>
    <t>0210</t>
  </si>
  <si>
    <t>Семечки Chacha жареные, 145 г</t>
  </si>
  <si>
    <t>6927904100398</t>
  </si>
  <si>
    <t>0306</t>
  </si>
  <si>
    <t>Вегетарианский снек "Острые шашлычки", 100 г</t>
  </si>
  <si>
    <t>6944556201730</t>
  </si>
  <si>
    <t>2127</t>
  </si>
  <si>
    <t>Вегетарианские куриные шашлычки на шпажках, 80 г</t>
  </si>
  <si>
    <t>6936158285072</t>
  </si>
  <si>
    <t>2128</t>
  </si>
  <si>
    <t xml:space="preserve">Соевый шашлычок на шпажке </t>
  </si>
  <si>
    <t>6936158281531</t>
  </si>
  <si>
    <t>09.02.2027</t>
  </si>
  <si>
    <t>2300</t>
  </si>
  <si>
    <t>Соевые шашлычки со вкусом баранины, 90 г</t>
  </si>
  <si>
    <t>6936158285065</t>
  </si>
  <si>
    <t>23.03.2027</t>
  </si>
  <si>
    <t>2854</t>
  </si>
  <si>
    <t>Соевые шашлычки с острым перцем, 85 г</t>
  </si>
  <si>
    <t>6936158283337</t>
  </si>
  <si>
    <t>22.03.2027</t>
  </si>
  <si>
    <t>7451</t>
  </si>
  <si>
    <t>12.04.2027</t>
  </si>
  <si>
    <t>7455</t>
  </si>
  <si>
    <t>Арахис LAIYIKOU в хрустящей панировке​ со вкусом краба, 65 г</t>
  </si>
  <si>
    <t>6931552204049</t>
  </si>
  <si>
    <t>18.04.2027</t>
  </si>
  <si>
    <t>11595</t>
  </si>
  <si>
    <t>Соевый снек "Царь-рыба" LaHongfu, 20 г</t>
  </si>
  <si>
    <t>6973648430659</t>
  </si>
  <si>
    <t>11654</t>
  </si>
  <si>
    <t>Арахис жареный в панировке, 120 г</t>
  </si>
  <si>
    <t>6939382500430</t>
  </si>
  <si>
    <t>11664</t>
  </si>
  <si>
    <t>Соевый снек на шпажке, 85 г</t>
  </si>
  <si>
    <t>02.04.2027</t>
  </si>
  <si>
    <t>11707</t>
  </si>
  <si>
    <t>Снеки Shuailiang "Акульи зубы", бокс 660 г (22г*30)</t>
  </si>
  <si>
    <t>6971905070907</t>
  </si>
  <si>
    <t>11759</t>
  </si>
  <si>
    <t>Соевые снеки "Зеленый гигант", 21 г</t>
  </si>
  <si>
    <t>6976279470841</t>
  </si>
  <si>
    <t>01.02.2027</t>
  </si>
  <si>
    <t>11761</t>
  </si>
  <si>
    <t>Соевые снеки на шпажке, 80 г</t>
  </si>
  <si>
    <t>6944556201754</t>
  </si>
  <si>
    <t>21.05.2027</t>
  </si>
  <si>
    <t>11665C</t>
  </si>
  <si>
    <t>6936158285218</t>
  </si>
  <si>
    <t>11830</t>
  </si>
  <si>
    <t>Соевый снек вкус куриных крылышек с медом, 20 г</t>
  </si>
  <si>
    <t>03.02.2027</t>
  </si>
  <si>
    <t>11838</t>
  </si>
  <si>
    <t>Твист жареного теста NUOMI XIAOMAHUA, 360 г</t>
  </si>
  <si>
    <t>6976279422468</t>
  </si>
  <si>
    <t>11839</t>
  </si>
  <si>
    <t>Твист жареного теста NUOMI XIAOMAHUA  со вкусом сычуаньского перца, 360 г</t>
  </si>
  <si>
    <t>6976279422475</t>
  </si>
  <si>
    <t>15.03.2027</t>
  </si>
  <si>
    <t>11850</t>
  </si>
  <si>
    <t>Соевый снек со вкусом жареной курица, 20 г</t>
  </si>
  <si>
    <t>6973648431229</t>
  </si>
  <si>
    <t>11853</t>
  </si>
  <si>
    <t>Соевый снэк "Бомбардировщик Лебедь", 19 г</t>
  </si>
  <si>
    <t>6973648430475</t>
  </si>
  <si>
    <t>11854</t>
  </si>
  <si>
    <t>Соевые снеки QiWeiYoupin, 20 г</t>
  </si>
  <si>
    <t>6973648430093</t>
  </si>
  <si>
    <t>11855</t>
  </si>
  <si>
    <t>Соевый снэк "Арбузный крокодил", 20 г</t>
  </si>
  <si>
    <t>6973648430512</t>
  </si>
  <si>
    <t>11856</t>
  </si>
  <si>
    <t>Соевый снэк YuJianQiWei острый, 20 г</t>
  </si>
  <si>
    <t>6973648435616</t>
  </si>
  <si>
    <t>11857</t>
  </si>
  <si>
    <t>Соевый снэк "Глубоководное чудовище", 20 г</t>
  </si>
  <si>
    <t>6973648430390</t>
  </si>
  <si>
    <t>11868</t>
  </si>
  <si>
    <t>Арахис жаренный в панировке, 240 г</t>
  </si>
  <si>
    <t>6977062521337</t>
  </si>
  <si>
    <t>01.07.2027</t>
  </si>
  <si>
    <t>11707C</t>
  </si>
  <si>
    <t>7452</t>
  </si>
  <si>
    <t>Арахис LAIYIKOU в хрустящей панировке​ с пряным вкусом, 65 г</t>
  </si>
  <si>
    <t>6931552203653</t>
  </si>
  <si>
    <t>2854C2</t>
  </si>
  <si>
    <t>14.02.2027</t>
  </si>
  <si>
    <t>2127C2</t>
  </si>
  <si>
    <t>03.04.2027</t>
  </si>
  <si>
    <t>7453C</t>
  </si>
  <si>
    <t>Арахис LAIYIKOU в хрустящей панировке​ со вкусом морских водорослей, 65 г</t>
  </si>
  <si>
    <t>6931552203660</t>
  </si>
  <si>
    <t>7455C</t>
  </si>
  <si>
    <t>8572</t>
  </si>
  <si>
    <t>Снек LAIYIKOU со вкусом краба в соусе карри, бокс 500 г (50 г*10 упак)</t>
  </si>
  <si>
    <t>6931552208276
4650581104282</t>
  </si>
  <si>
    <t>8573</t>
  </si>
  <si>
    <t>6931552208269
4650581104299</t>
  </si>
  <si>
    <t>11761C</t>
  </si>
  <si>
    <t>0305</t>
  </si>
  <si>
    <t>Снек из соевого мяса "Шашлычки из баранины", 88 г</t>
  </si>
  <si>
    <t>15.08.2027</t>
  </si>
  <si>
    <t>2301</t>
  </si>
  <si>
    <t>Вегетарианский снек на шпажке</t>
  </si>
  <si>
    <t>2128C</t>
  </si>
  <si>
    <t>2127C</t>
  </si>
  <si>
    <t>8569</t>
  </si>
  <si>
    <t>Гренки LAIYIKOU со вкусом соленой карамели, бокс 300 г (30 г*10 упак)</t>
  </si>
  <si>
    <t>6931552208405</t>
  </si>
  <si>
    <t>8574</t>
  </si>
  <si>
    <t>Снек LAIYIKOU со вкусом крабовых палочек, 75 г</t>
  </si>
  <si>
    <t>4650581104237</t>
  </si>
  <si>
    <t>8575</t>
  </si>
  <si>
    <t>Снек LAIYIKOU со вкусом креветки, 75 г</t>
  </si>
  <si>
    <t>4650581104251</t>
  </si>
  <si>
    <t>8576</t>
  </si>
  <si>
    <t>Снек LAIYIKOU со вкусом острого кальмара , 90 г</t>
  </si>
  <si>
    <t>4650581104206
6931552209105</t>
  </si>
  <si>
    <t>8577</t>
  </si>
  <si>
    <t>Снек LAIYIKOU со вкусом острой курицы в тайском соусе, 75 г</t>
  </si>
  <si>
    <t>4650581104220</t>
  </si>
  <si>
    <t>8578</t>
  </si>
  <si>
    <t>Снек LAIYIKOU со вкусом сочной курицы барбекю, 75 г</t>
  </si>
  <si>
    <t>4650581104213</t>
  </si>
  <si>
    <t>10698</t>
  </si>
  <si>
    <t>Хрустящий снек ассорти 5кг</t>
  </si>
  <si>
    <t>2854C</t>
  </si>
  <si>
    <t>1359</t>
  </si>
  <si>
    <t>Конфеты  "Рачки" в упаковке классические 2.5 кг</t>
  </si>
  <si>
    <t>2082</t>
  </si>
  <si>
    <t>Конфеты "Xishilin" с нугой и арахисом 2,5 кг</t>
  </si>
  <si>
    <t>11787</t>
  </si>
  <si>
    <t>Леденцы Coconut Candy Yeermi, 2,5 кг</t>
  </si>
  <si>
    <t>6945253570198</t>
  </si>
  <si>
    <t>11788</t>
  </si>
  <si>
    <t>Конфеты жевательные Halva Series (кешью, фисташка, миндаль), 2,5 кг</t>
  </si>
  <si>
    <t>6972588475577</t>
  </si>
  <si>
    <t>16.07.2027</t>
  </si>
  <si>
    <t>2141</t>
  </si>
  <si>
    <t>Конфеты раковые шейки классические  2.5 кг</t>
  </si>
  <si>
    <t>4926</t>
  </si>
  <si>
    <t>Конфеты "M.Fen" арахис в шоколадной глазури (молочный вкус), 2,5 кг</t>
  </si>
  <si>
    <t>6905336890070</t>
  </si>
  <si>
    <t>15.05.2027</t>
  </si>
  <si>
    <t>11119</t>
  </si>
  <si>
    <t>Подгузники-трусики, 49x39см см, 44 шт в упак.,KPS-L</t>
  </si>
  <si>
    <t>19.12.2028</t>
  </si>
  <si>
    <t>11120</t>
  </si>
  <si>
    <t>Подгузники-трусики, 47x39см см, 58 шт в упак.,KPS-M</t>
  </si>
  <si>
    <t>20.12.2028</t>
  </si>
  <si>
    <t>11121</t>
  </si>
  <si>
    <t>Подгузники-трусики, 51x40 см, 38 шт в упак.,KPS-XL</t>
  </si>
  <si>
    <t>29.05.2029</t>
  </si>
  <si>
    <t>11122</t>
  </si>
  <si>
    <t>Подгузники-трусики, 53x40см, 28 шт в упак.,KPS-XXL</t>
  </si>
  <si>
    <t>18.12.2028</t>
  </si>
  <si>
    <t>11118</t>
  </si>
  <si>
    <t>Zhen 8шт Прокладки гигиенические ночные "ULTRA NIGHT PADS" 338мм 1/48,WSH-338/8</t>
  </si>
  <si>
    <t>2003333026691</t>
  </si>
  <si>
    <t>14.12.2028</t>
  </si>
  <si>
    <t>11114</t>
  </si>
  <si>
    <t>Zhen 10шт Прокладки гигиенические дневные "NORMAL DAY PADS" 245мм 1/48,WSH-245/10</t>
  </si>
  <si>
    <t>6974935360307</t>
  </si>
  <si>
    <t>11115</t>
  </si>
  <si>
    <t>Zhen 10шт Прокладки гигиенические дневные "NORMAL DAY PADS" 290мм 1/48,WSH-290/10</t>
  </si>
  <si>
    <t>11116</t>
  </si>
  <si>
    <t>Zhen 25шт Прокладки гигиенические ежедневные "DAILY PADS" 155мм 1/120,WSH-155/25</t>
  </si>
  <si>
    <t>2003333026677</t>
  </si>
  <si>
    <t>11117</t>
  </si>
  <si>
    <t>Zhen 6шт Прокладки гигиенические ночные "ULTRA NIGHT PADS" 360мм 1/48,WSH-360/6</t>
  </si>
  <si>
    <t>6974935360314</t>
  </si>
  <si>
    <t>5984</t>
  </si>
  <si>
    <t>Вафельные конфеты Franzzi, покрытые кокосовой стружкой, 84г</t>
  </si>
  <si>
    <t>2003333028077</t>
  </si>
  <si>
    <t>09.12.2026</t>
  </si>
  <si>
    <t>5686</t>
  </si>
  <si>
    <t>Печенье "Nabati" с сырной начинкой, 80 г</t>
  </si>
  <si>
    <t>8993175554367
8993175557078</t>
  </si>
  <si>
    <t>29.12.2026</t>
  </si>
  <si>
    <t>9974</t>
  </si>
  <si>
    <t>Печенье GANGFU со вкусом лимона, 120 г</t>
  </si>
  <si>
    <t>4650581117275</t>
  </si>
  <si>
    <t>30.05.2027</t>
  </si>
  <si>
    <t>9976</t>
  </si>
  <si>
    <t>Печенье GANGFU со вкусом клубники, 66 г</t>
  </si>
  <si>
    <t>6972792980454
4650581117299</t>
  </si>
  <si>
    <t>9980</t>
  </si>
  <si>
    <t>Печенье GANGFU со вкусом голубики, 75 г</t>
  </si>
  <si>
    <t>5060886820302
4650581117343</t>
  </si>
  <si>
    <t>9981</t>
  </si>
  <si>
    <t>Печенье GANGFU со вкусом сыра «Золото», 150 г</t>
  </si>
  <si>
    <t>4650581117350</t>
  </si>
  <si>
    <t>9983</t>
  </si>
  <si>
    <t>Крекер GANGFU со вкусом ветчины и трюфеля, 80 г</t>
  </si>
  <si>
    <t>4650581117381</t>
  </si>
  <si>
    <t>2636</t>
  </si>
  <si>
    <t>Хрустящее печенье "Cream Crisp" со вкусом сливок, 45 г</t>
  </si>
  <si>
    <t>6942888202609</t>
  </si>
  <si>
    <t>2637</t>
  </si>
  <si>
    <t>Хрустящее печенье "Cream Crisp" со вкусом кокоса, 45 г</t>
  </si>
  <si>
    <t>6942888205693</t>
  </si>
  <si>
    <t>2835</t>
  </si>
  <si>
    <t>Батончик "Crisp Angle" с шоколадной пастой, 22 г</t>
  </si>
  <si>
    <t>6931372423583
6931372423552</t>
  </si>
  <si>
    <t>2836</t>
  </si>
  <si>
    <t>Батончик "Crisp Angle" со сливочной пастой, 22 г</t>
  </si>
  <si>
    <t>6931372423590
6931372423569</t>
  </si>
  <si>
    <t>3359</t>
  </si>
  <si>
    <t>Батончик "Crisp Angle" со вкусом матча, 22 г</t>
  </si>
  <si>
    <t>6931372424368</t>
  </si>
  <si>
    <t>5478</t>
  </si>
  <si>
    <t>Батончик "Crisp Angle" с кокосовой начинкой, 22 г</t>
  </si>
  <si>
    <t>6931372424610</t>
  </si>
  <si>
    <t>11657</t>
  </si>
  <si>
    <t>Булочки из слоеного теста Axiqin, 90 г</t>
  </si>
  <si>
    <t>29.01.2027</t>
  </si>
  <si>
    <t>11658</t>
  </si>
  <si>
    <t>Булочки Axiqin, 30 г</t>
  </si>
  <si>
    <t>27.01.2027</t>
  </si>
  <si>
    <t>11659</t>
  </si>
  <si>
    <t>Булочки из слоеного теста Axiqin, 40 г</t>
  </si>
  <si>
    <t>26.12.2026</t>
  </si>
  <si>
    <t>11705</t>
  </si>
  <si>
    <t>Батончик "Crisp Angle" с клубничной начинкой, 22 г</t>
  </si>
  <si>
    <t>6931372424382</t>
  </si>
  <si>
    <t>11708</t>
  </si>
  <si>
    <t>Печенье с начинкой Xiaobangpai со вкусом черники, 12 г</t>
  </si>
  <si>
    <t>6933449362757</t>
  </si>
  <si>
    <t>12.06.2027</t>
  </si>
  <si>
    <t>11709</t>
  </si>
  <si>
    <t>Печенье с начинкой Xiaobangpai со вкусом лимона, 12 г</t>
  </si>
  <si>
    <t>6933449362528</t>
  </si>
  <si>
    <t>11710</t>
  </si>
  <si>
    <t>Печенье с начинкой Xiaobangpai со вкусом жасмина, 12 г</t>
  </si>
  <si>
    <t>6933449362542</t>
  </si>
  <si>
    <t>11714</t>
  </si>
  <si>
    <t>Шоколадное печенье-сэндвич Xiamei со вкусом клубники, 45 г</t>
  </si>
  <si>
    <t>6942888207291</t>
  </si>
  <si>
    <t>11.05.2027</t>
  </si>
  <si>
    <t>11767</t>
  </si>
  <si>
    <t>Сэндвич-печенье с джемом черники,ананаса, винограда, клубники, 168 г</t>
  </si>
  <si>
    <t>10.08.2027</t>
  </si>
  <si>
    <t>11828</t>
  </si>
  <si>
    <t>Печенье-рулетики Egg Roll вкус шоколада, 17 г</t>
  </si>
  <si>
    <t>6914849203161</t>
  </si>
  <si>
    <t>08.06.2027</t>
  </si>
  <si>
    <t>11829</t>
  </si>
  <si>
    <t>Печенье-рулетики Egg Roll вкус клубники, 17 г</t>
  </si>
  <si>
    <t>6914849203178</t>
  </si>
  <si>
    <t>11841</t>
  </si>
  <si>
    <t>Печенье с шоколадным соусом Панда, 18 г</t>
  </si>
  <si>
    <t>6914849204274</t>
  </si>
  <si>
    <t>11865</t>
  </si>
  <si>
    <t>Сэндвич-печенье со вкусом фисташек "COMOJA", 200 г</t>
  </si>
  <si>
    <t>6976006571964</t>
  </si>
  <si>
    <t>13.05.2027</t>
  </si>
  <si>
    <t>11882</t>
  </si>
  <si>
    <t>Шоколадный хрустящий рожок Babaoli, 17 г</t>
  </si>
  <si>
    <t>6971295944963</t>
  </si>
  <si>
    <t>11891</t>
  </si>
  <si>
    <t>Сэндвич-печень с начинкой COMOJA, 370 г</t>
  </si>
  <si>
    <t>6976006572152</t>
  </si>
  <si>
    <t>13.04.2027</t>
  </si>
  <si>
    <t>11892</t>
  </si>
  <si>
    <t>Рисовые крекеры, 84 г</t>
  </si>
  <si>
    <t>6905418003688</t>
  </si>
  <si>
    <t>07.03.2027</t>
  </si>
  <si>
    <t>11893</t>
  </si>
  <si>
    <t>Сэндвич-печенье со вкусом арахиса "COMOJA", 200 г</t>
  </si>
  <si>
    <t>11894</t>
  </si>
  <si>
    <t>Рисовые крекеры, 200 г</t>
  </si>
  <si>
    <t>6905418004821</t>
  </si>
  <si>
    <t>15.04.2027</t>
  </si>
  <si>
    <t>11895</t>
  </si>
  <si>
    <t>Сэндвич-печенье с шоколадом и фундуком "COMOJA", 200 г</t>
  </si>
  <si>
    <t>11899</t>
  </si>
  <si>
    <t>Кукурузное пирожное Lejinji, 80 гр</t>
  </si>
  <si>
    <t>21.02.2027</t>
  </si>
  <si>
    <t>11901</t>
  </si>
  <si>
    <t>Вафельные конфеты с клубничной начинкой, 90 г</t>
  </si>
  <si>
    <t>11904</t>
  </si>
  <si>
    <t>Вафельные конфеты с кокосовой начинкой, 90 г</t>
  </si>
  <si>
    <t>11905</t>
  </si>
  <si>
    <t>Вафельные конфеты с сырной начинкой, 90 г</t>
  </si>
  <si>
    <t>11906</t>
  </si>
  <si>
    <t>Вафельные конфеты с шоколадной начинкой, 90 г</t>
  </si>
  <si>
    <t>11659C</t>
  </si>
  <si>
    <t>26.01.2027</t>
  </si>
  <si>
    <t>11658C</t>
  </si>
  <si>
    <t>14.01.2027</t>
  </si>
  <si>
    <t>2635</t>
  </si>
  <si>
    <t>Хрустящее печенье "Cream Crisp" со вкусом шоколада, 45 г</t>
  </si>
  <si>
    <t>6942888202678
6942888205709</t>
  </si>
  <si>
    <t>9340</t>
  </si>
  <si>
    <t>Банановое пирожное Lejinji, 100 гр</t>
  </si>
  <si>
    <t>6933352828371</t>
  </si>
  <si>
    <t>18.02.2027</t>
  </si>
  <si>
    <t>11660</t>
  </si>
  <si>
    <t>Булочки со вкусом мяса Axiqin, 30 г</t>
  </si>
  <si>
    <t>11701</t>
  </si>
  <si>
    <t>Вафли QIAOSIDI со вкусом апельсина, 236 гр</t>
  </si>
  <si>
    <t>11702</t>
  </si>
  <si>
    <t>Вафли QIAOSIDI со вкусом голубики, 236 гр</t>
  </si>
  <si>
    <t>11704</t>
  </si>
  <si>
    <t>Вафли QIAOSIDI со вкусом шоколада, 236 гр</t>
  </si>
  <si>
    <t>11710C</t>
  </si>
  <si>
    <t>13.06.2027</t>
  </si>
  <si>
    <t>11709C</t>
  </si>
  <si>
    <t>11708C2</t>
  </si>
  <si>
    <t>11657C</t>
  </si>
  <si>
    <t>30.01.2027</t>
  </si>
  <si>
    <t>9656</t>
  </si>
  <si>
    <t>Конфета KOKO CAPTAIN со вкусом какао, 56 г</t>
  </si>
  <si>
    <t>9975</t>
  </si>
  <si>
    <t>Печенье GANGFU со вкусом персика, 66 г</t>
  </si>
  <si>
    <t>9977</t>
  </si>
  <si>
    <t>Печенье GANGFU со вкусом манго, 66 г</t>
  </si>
  <si>
    <t>9978</t>
  </si>
  <si>
    <t>Печенье GANGFU со вкусом персика, 75 г</t>
  </si>
  <si>
    <t>9979</t>
  </si>
  <si>
    <t>Печенье GANGFU со вкусом клубники, 75 г</t>
  </si>
  <si>
    <t>9982</t>
  </si>
  <si>
    <t>Печенье GANGFU со вкусом сыра «Чёрное золото», 150 г</t>
  </si>
  <si>
    <t>4650581117374</t>
  </si>
  <si>
    <t>9984</t>
  </si>
  <si>
    <t>Крекер GANGFU со вкусом стейка, 80 г</t>
  </si>
  <si>
    <t>4650581117398</t>
  </si>
  <si>
    <t>9985</t>
  </si>
  <si>
    <t>Крекер GANGFU со вкусом нори и горчицы, 80 г</t>
  </si>
  <si>
    <t>9663</t>
  </si>
  <si>
    <t>Вафельный рожок с начинкой KOKO CAPTAIN со вкусом какао, 60 г</t>
  </si>
  <si>
    <t>4650581116971</t>
  </si>
  <si>
    <t>9668</t>
  </si>
  <si>
    <t>Конфеты из белого шоколада KOKO CAPTAIN со вкусом арбуза, 75 г</t>
  </si>
  <si>
    <t>9651</t>
  </si>
  <si>
    <t>Кондитерская плитка с печеньем KOKO CAPTAIN, 62 г</t>
  </si>
  <si>
    <t>6971606792979
4650581116728</t>
  </si>
  <si>
    <t>9437</t>
  </si>
  <si>
    <t>Печенье бисквитные палочки EDO Pack покрытые шоколадной глазурью, 36 г</t>
  </si>
  <si>
    <t>6954200713212</t>
  </si>
  <si>
    <t>09.04.2027</t>
  </si>
  <si>
    <t>9818</t>
  </si>
  <si>
    <t>Печенье Vetrue со вкусом клубники, 150 г</t>
  </si>
  <si>
    <t>4897076066070
4650581116179</t>
  </si>
  <si>
    <t>9617</t>
  </si>
  <si>
    <t>Печенье бисквитные палочки KAKA FUN покрытые шоколадной глазурью с взрывной карамелью, 37 г</t>
  </si>
  <si>
    <t>4650581114489</t>
  </si>
  <si>
    <t>5985</t>
  </si>
  <si>
    <t>Печенье Franzzi из темного шоколада, 70г</t>
  </si>
  <si>
    <t>2003333028008</t>
  </si>
  <si>
    <t>7043</t>
  </si>
  <si>
    <t>Печенье с начинкой Gangfu, с апельсиновым вкусом, 115г</t>
  </si>
  <si>
    <t>6972792980126</t>
  </si>
  <si>
    <t>14.04.2027</t>
  </si>
  <si>
    <t>7044</t>
  </si>
  <si>
    <t>Печенье с начинкой Gangfu, с клубничным вкусом, 115г.</t>
  </si>
  <si>
    <t>6972792980140</t>
  </si>
  <si>
    <t>7045</t>
  </si>
  <si>
    <t>Печенье с начинкой Gangfu, с сливочным вкусом, 115г.</t>
  </si>
  <si>
    <t>6972792980133</t>
  </si>
  <si>
    <t>0270</t>
  </si>
  <si>
    <t>Печенье-макарон Gangfu с поппинг-кэнди, клубничный вкус, 50г</t>
  </si>
  <si>
    <t>5060886821132</t>
  </si>
  <si>
    <t>0272</t>
  </si>
  <si>
    <t>Печенье-макарон Gangfu с поппинг-кэнди, сливочный вкус, 50г.</t>
  </si>
  <si>
    <t>5060886821149</t>
  </si>
  <si>
    <t>6335</t>
  </si>
  <si>
    <t>Печенье с начинкой Gangfu со вкусом клубники, 55г.</t>
  </si>
  <si>
    <t>6972792980171</t>
  </si>
  <si>
    <t>5679</t>
  </si>
  <si>
    <t>Печенье "Nabati" с шоколадной начинкой, 80 г</t>
  </si>
  <si>
    <t>8993175554350
8993175557054</t>
  </si>
  <si>
    <t>11809</t>
  </si>
  <si>
    <t>Мармеладные конфеты Vicbear персик, 500 г</t>
  </si>
  <si>
    <t>9907</t>
  </si>
  <si>
    <t>Желейный мармелад SHUNFENG со вкусом йогурта, бокс 740 г (37г*20шт)</t>
  </si>
  <si>
    <t>6926106109260
4650581116377</t>
  </si>
  <si>
    <t>08.04.2027</t>
  </si>
  <si>
    <t>10203</t>
  </si>
  <si>
    <t>Жевательный мармелад CANDY FUN со вкусом мультифрукта, бокс 600г (50 г*12)</t>
  </si>
  <si>
    <t>6975371450898</t>
  </si>
  <si>
    <t>10205</t>
  </si>
  <si>
    <t>Желейный мармелад со взрывной карамелью CANDY FUN со вкусом клубники, 91 г</t>
  </si>
  <si>
    <t>4650581120268</t>
  </si>
  <si>
    <t>10207</t>
  </si>
  <si>
    <t>Жевательный мармелад со взрывной карамелью CANDY FUN, бокс 432 г (36 г* 12 упак)</t>
  </si>
  <si>
    <t>6975371452298
4650581118357</t>
  </si>
  <si>
    <t>10212</t>
  </si>
  <si>
    <t>Жевательный мармелад Haoliyou со вкусом клубники и малины, бокс 640 г (32г*20 упак)</t>
  </si>
  <si>
    <t>6920907821512</t>
  </si>
  <si>
    <t>19.05.2027</t>
  </si>
  <si>
    <t>10217</t>
  </si>
  <si>
    <t>Жевательный мармелад Haoliyou со вкусом арбуза, бокс 600 г (60 г*10 упак)</t>
  </si>
  <si>
    <t>6920907826951
4650581117480</t>
  </si>
  <si>
    <t>10218</t>
  </si>
  <si>
    <t>Жевательный мармелад Haoliyou со вкусом мультифрукт, бокс 600 г (60 г*10 упак)</t>
  </si>
  <si>
    <t>6920907829532
4650581117497</t>
  </si>
  <si>
    <t>23.05.2027</t>
  </si>
  <si>
    <t>10556</t>
  </si>
  <si>
    <t>Жевательный мармелад со вкусом колы, бокс 480 г (48г*10)</t>
  </si>
  <si>
    <t>6931958031614</t>
  </si>
  <si>
    <t>10557</t>
  </si>
  <si>
    <t>Жевательный мармелад со вкусом лимонада, бокс 480 г (48г*10)</t>
  </si>
  <si>
    <t>6931958031607</t>
  </si>
  <si>
    <t>27.04.2027</t>
  </si>
  <si>
    <t>0187</t>
  </si>
  <si>
    <t>Мармелад Lucky Duck Deer DaDa, заполненный фруктовым джемом</t>
  </si>
  <si>
    <t>6974552090205
6972666263027</t>
  </si>
  <si>
    <t>0226</t>
  </si>
  <si>
    <t>Желе фруктовое в стаканчиках ассорти (Мандарин, Яблоко, Клубника), 360 г</t>
  </si>
  <si>
    <t>6926475202449</t>
  </si>
  <si>
    <t>22.06.2027</t>
  </si>
  <si>
    <t>0227</t>
  </si>
  <si>
    <t>Желе в стаканчиках ассорти (Молоко, Кукуруза, Клубника), 360 г</t>
  </si>
  <si>
    <t>6926475204344</t>
  </si>
  <si>
    <t>29.07.2027</t>
  </si>
  <si>
    <t>0870</t>
  </si>
  <si>
    <t xml:space="preserve">Мармелад с джемом внутри "Глаз", 900 г </t>
  </si>
  <si>
    <t>6971486425905</t>
  </si>
  <si>
    <t>0871</t>
  </si>
  <si>
    <t xml:space="preserve">Мармелад с джемом внутри  "Арбузик"  </t>
  </si>
  <si>
    <t>6971486425011</t>
  </si>
  <si>
    <t>1069</t>
  </si>
  <si>
    <t>Маршмеллоу с клубничным вкусом, 18 г</t>
  </si>
  <si>
    <t>6958116533728</t>
  </si>
  <si>
    <t>05.05.2027</t>
  </si>
  <si>
    <t>2039</t>
  </si>
  <si>
    <t>Жевательный мармелад Color Sour ассорти черника клубника яблоко кола, 16 г</t>
  </si>
  <si>
    <t>6920339002152</t>
  </si>
  <si>
    <t>2359</t>
  </si>
  <si>
    <t>Фруктовый напиток желе "Змейка"  микс вкусов, 70 г</t>
  </si>
  <si>
    <t>6938243400681</t>
  </si>
  <si>
    <t>2834</t>
  </si>
  <si>
    <t>Пастила из боярышника, 150 г</t>
  </si>
  <si>
    <t>6933926083878</t>
  </si>
  <si>
    <t>2855</t>
  </si>
  <si>
    <t>Мармелад "Soft Candy" глазки монстрика</t>
  </si>
  <si>
    <t>6971486422911</t>
  </si>
  <si>
    <t>2857</t>
  </si>
  <si>
    <t>Мармелад "Soft Candy" панда</t>
  </si>
  <si>
    <t>6971486422942</t>
  </si>
  <si>
    <t>21.08.2027</t>
  </si>
  <si>
    <t>2858</t>
  </si>
  <si>
    <t>Мармелад "Soft Candy" клубничка</t>
  </si>
  <si>
    <t>6971486422928</t>
  </si>
  <si>
    <t>11647</t>
  </si>
  <si>
    <t>Мармелад в обсыпке Xuancai Bobotang,18 г</t>
  </si>
  <si>
    <t>6975773642020</t>
  </si>
  <si>
    <t>11711</t>
  </si>
  <si>
    <t>Мармеладные трубочки Lechao, 13 г</t>
  </si>
  <si>
    <t>6925448126607</t>
  </si>
  <si>
    <t>11718</t>
  </si>
  <si>
    <t>Мармелад на шпажках (арбузики), 18 г</t>
  </si>
  <si>
    <t>6973033800227</t>
  </si>
  <si>
    <t>11719</t>
  </si>
  <si>
    <t>Мармеладные конфеты Giwoja ассорти вкусов (персик, клубника, виноград, черника), 11 г</t>
  </si>
  <si>
    <t>6971305232035</t>
  </si>
  <si>
    <t>16.08.2027</t>
  </si>
  <si>
    <t>11771</t>
  </si>
  <si>
    <t>Зефир для жарки BBQ, 160 г</t>
  </si>
  <si>
    <t>6974406943121</t>
  </si>
  <si>
    <t>11774</t>
  </si>
  <si>
    <t>Пастила из боярышника, 250 г</t>
  </si>
  <si>
    <t>6933926083830</t>
  </si>
  <si>
    <t>0227C2</t>
  </si>
  <si>
    <t>11810</t>
  </si>
  <si>
    <t>Мармеладные конфеты Vicbear манго, 500 г</t>
  </si>
  <si>
    <t>6973251430763</t>
  </si>
  <si>
    <t>11813</t>
  </si>
  <si>
    <t>Мармеладные конфеты Kalinna (вкус колы), 20 г</t>
  </si>
  <si>
    <t>6974211135971</t>
  </si>
  <si>
    <t>11814</t>
  </si>
  <si>
    <t>Мармеладные палочки Sour Milk Stick (клубника), 16 г</t>
  </si>
  <si>
    <t>6920339096977</t>
  </si>
  <si>
    <t>11815</t>
  </si>
  <si>
    <t>Мармеладные палочки Sour Milk Stick (апельсин), 16 г</t>
  </si>
  <si>
    <t>11816</t>
  </si>
  <si>
    <t>Мармеладные палочки Sour Milk Stick (ананас), 16 г</t>
  </si>
  <si>
    <t>11817</t>
  </si>
  <si>
    <t>Мармеладные палочки Sour Milk Stick (виноград), 16 г</t>
  </si>
  <si>
    <t>11831</t>
  </si>
  <si>
    <t>Мармеладные полоски в кислой обсыпке Six Flavors, 24 г</t>
  </si>
  <si>
    <t>6972468120610</t>
  </si>
  <si>
    <t>11834</t>
  </si>
  <si>
    <t>Пастила из боярышника Hawthorn, 288 г</t>
  </si>
  <si>
    <t>6933926092122</t>
  </si>
  <si>
    <t>11835</t>
  </si>
  <si>
    <t>Фруктовое желе "Граната", 70 г</t>
  </si>
  <si>
    <t>6924905900330</t>
  </si>
  <si>
    <t>11843</t>
  </si>
  <si>
    <t>Мармеладная лента "Fruit Roll" ассорти вкусов (манго, клубника, персик) 10 г</t>
  </si>
  <si>
    <t>6974263880041</t>
  </si>
  <si>
    <t>11847</t>
  </si>
  <si>
    <t>Мармеладные палочки Sour Milk Stick (ассорти), 16 г</t>
  </si>
  <si>
    <t>11869</t>
  </si>
  <si>
    <t>Желе фруктовое IROCE "Зайчик", 600 г</t>
  </si>
  <si>
    <t>6943743900739</t>
  </si>
  <si>
    <t>06.06.2027</t>
  </si>
  <si>
    <t>11711C</t>
  </si>
  <si>
    <t>0227C</t>
  </si>
  <si>
    <t>07.07.2027</t>
  </si>
  <si>
    <t>9962</t>
  </si>
  <si>
    <t>Жевательный мармелад MECANDY со вкусом манго, 75 г</t>
  </si>
  <si>
    <t>4650581119217</t>
  </si>
  <si>
    <t>09.06.2027</t>
  </si>
  <si>
    <t>9963</t>
  </si>
  <si>
    <t>Жевательный мармелад MECANDY со вкусом персика, 75 г</t>
  </si>
  <si>
    <t>9964</t>
  </si>
  <si>
    <t>Жевательный мармелад MECANDY со вкусом апельсина, 75 г</t>
  </si>
  <si>
    <t>4650581119231</t>
  </si>
  <si>
    <t>9965</t>
  </si>
  <si>
    <t>Жевательный мармелад MECANDY со вкусом клубники, 75 г</t>
  </si>
  <si>
    <t>4650581119248</t>
  </si>
  <si>
    <t>9966</t>
  </si>
  <si>
    <t>Жевательный мармелад MECANDY со вкусом вишни, 75 г</t>
  </si>
  <si>
    <t>9967</t>
  </si>
  <si>
    <t>Жевательный мармелад MECANDY со вкусом маракуйи, 75 г</t>
  </si>
  <si>
    <t>4650581119262</t>
  </si>
  <si>
    <t>9968</t>
  </si>
  <si>
    <t>Жевательный мармелад MECANDY со вкусом арбуза, 75 г</t>
  </si>
  <si>
    <t>4650581119279</t>
  </si>
  <si>
    <t>9969</t>
  </si>
  <si>
    <t>Жевательный мармелад MECANDY со вкусом лайма, 75 г</t>
  </si>
  <si>
    <t>9970</t>
  </si>
  <si>
    <t>Жевательный мармелад MECANDY со вкусом персика, 275 г</t>
  </si>
  <si>
    <t>9971</t>
  </si>
  <si>
    <t>Жевательный мармелад MECANDY со вкусом винограда, 275 г</t>
  </si>
  <si>
    <t>4650581119309</t>
  </si>
  <si>
    <t>9972</t>
  </si>
  <si>
    <t>Игрушка детская "Медведь на палочке" с жевательным мармеладом, 70 г</t>
  </si>
  <si>
    <t>4650581117824</t>
  </si>
  <si>
    <t>9973</t>
  </si>
  <si>
    <t>Сбивное изделие "Маршмэллоу BBQ" MECANDY с фруктовым вкусом, 150 г</t>
  </si>
  <si>
    <t>4650581119316</t>
  </si>
  <si>
    <t>0228</t>
  </si>
  <si>
    <t>Желе в стаканчиках с кусочками фруктов, 200 г</t>
  </si>
  <si>
    <t>25.04.2027</t>
  </si>
  <si>
    <t>10690</t>
  </si>
  <si>
    <t>Питьевое желе со вкусом инжира (120г.* 20 упак)</t>
  </si>
  <si>
    <t>6977989191248</t>
  </si>
  <si>
    <t>11648</t>
  </si>
  <si>
    <t>Мармелад "Монстры" с сумасшедшими вкусами, 12 г</t>
  </si>
  <si>
    <t>6971700620109</t>
  </si>
  <si>
    <t>31.07.2027</t>
  </si>
  <si>
    <t>11719C</t>
  </si>
  <si>
    <t>9905</t>
  </si>
  <si>
    <t>Желейный мармелад SHUNFENG со вкусом черники, бокс 400 г (20г*20шт)</t>
  </si>
  <si>
    <t>6926106107631</t>
  </si>
  <si>
    <t>9957</t>
  </si>
  <si>
    <t>Жевательный мармелад YiNuo с фруктовым вкусом, 550 г</t>
  </si>
  <si>
    <t>10202</t>
  </si>
  <si>
    <t>Жевательный мармелад CANDY FUN со вкусом мультифрукта, бокс 288г (24 г*12 упак)</t>
  </si>
  <si>
    <t>6975371450072</t>
  </si>
  <si>
    <t>10211</t>
  </si>
  <si>
    <t>Жевательный мармелад Haoliyou со вкусом фиолетового и зелёного винограда, бокс 640 г (32г*20 упак)</t>
  </si>
  <si>
    <t>6920907821475</t>
  </si>
  <si>
    <t>10213</t>
  </si>
  <si>
    <t>Жевательный мармелад Haoliyou со вкусом белого и жёлтого персика, бокс 640 г (32г*20 упак)</t>
  </si>
  <si>
    <t>6920907821499</t>
  </si>
  <si>
    <t>10214</t>
  </si>
  <si>
    <t>Жевательный мармелад Haoliyou со вкусом персика, бокс 600 г (60 г*10 упак)</t>
  </si>
  <si>
    <t>6920907804751</t>
  </si>
  <si>
    <t>08.05.2027</t>
  </si>
  <si>
    <t>10215</t>
  </si>
  <si>
    <t>Жевательный мармелад Haoliyou со вкусом винограда, бокс 600 г (60 г*10 упак)</t>
  </si>
  <si>
    <t>6920907804775</t>
  </si>
  <si>
    <t>10216</t>
  </si>
  <si>
    <t>Жевательный мармелад Haoliyou со вкусом клубники, бокс 600 г (60 г*10 упак)</t>
  </si>
  <si>
    <t>6920907821918</t>
  </si>
  <si>
    <t>10219</t>
  </si>
  <si>
    <t>Жевательный мармелад Haoliyou со вкусом винограда, апельсина и персика, бокс 600 г (60 г*10 упак)</t>
  </si>
  <si>
    <t>6920907833225</t>
  </si>
  <si>
    <t>04.05.2027</t>
  </si>
  <si>
    <t>9904</t>
  </si>
  <si>
    <t>Желейный мармелад SHUNFENG со вкусом колы, бокс 400 г (20г*20шт)</t>
  </si>
  <si>
    <t>6926106107747</t>
  </si>
  <si>
    <t>06.05.2027</t>
  </si>
  <si>
    <t>9906</t>
  </si>
  <si>
    <t>Желейный мармелад SHUNFENG со вкусом винограда, бокс 400 г (20г*20шт)</t>
  </si>
  <si>
    <t>6926106107624</t>
  </si>
  <si>
    <t>9908</t>
  </si>
  <si>
    <t>Желейный мармелад SHUNFENG со вкусом клубники, бокс 740 г (37г*20шт)</t>
  </si>
  <si>
    <t>6926106109253</t>
  </si>
  <si>
    <t>6293</t>
  </si>
  <si>
    <t>Жевательный мармелад Guo Zhi  со вкусом клубники, 69г.</t>
  </si>
  <si>
    <t>4650581109881</t>
  </si>
  <si>
    <t>10.03.2027</t>
  </si>
  <si>
    <t>6345</t>
  </si>
  <si>
    <t>Мармеладки-монстрики WISICHI с освежающим вкусом груши, бокс 550 гр( 55гр *10шт)</t>
  </si>
  <si>
    <t>6921667896802</t>
  </si>
  <si>
    <t>7626</t>
  </si>
  <si>
    <t>Жевательный мармелад "БАОЦЗЫ" LECHAO с фруктовым вкусом, 100 г</t>
  </si>
  <si>
    <t>6925448124160</t>
  </si>
  <si>
    <t>7633</t>
  </si>
  <si>
    <t>Жевательный мармелад LECHAO "BEAR"с фруктовым вкусом, 118 г</t>
  </si>
  <si>
    <t>6925448121732</t>
  </si>
  <si>
    <t>7637</t>
  </si>
  <si>
    <t>Жевательный мармелад "Тетрис" LECHAO с фруктовым вкусом, 120 г</t>
  </si>
  <si>
    <t>6925448120001</t>
  </si>
  <si>
    <t>7638</t>
  </si>
  <si>
    <t>Жевательный мармелад HAOPENGYOU со вкусом зеленого винограда , бокс 660 г (33 г*20 упак)</t>
  </si>
  <si>
    <t>6920907818864</t>
  </si>
  <si>
    <t>7639</t>
  </si>
  <si>
    <t>Жевательный мармелад HAOPENGYOU со вкусом личи , бокс 660 г (33 г*20 упак)</t>
  </si>
  <si>
    <t>6920907818901</t>
  </si>
  <si>
    <t>7640</t>
  </si>
  <si>
    <t>Жевательный мармелад HAOPENGYOU со вкусом винограда, бокс 660 г (33 г*20 упак)</t>
  </si>
  <si>
    <t>6920907818888</t>
  </si>
  <si>
    <t>09.05.2027</t>
  </si>
  <si>
    <t>7641</t>
  </si>
  <si>
    <t>Жевательный мармелад "БАОЦЗЫ" LECHAO со вкусом клубники, 100 г</t>
  </si>
  <si>
    <t>6925448124139</t>
  </si>
  <si>
    <t>7656</t>
  </si>
  <si>
    <t>Жевательный мармелад "БАОЦЗЫ" LECHAO со вкусом апельсина, 100 г</t>
  </si>
  <si>
    <t>6925448124153</t>
  </si>
  <si>
    <t>8509</t>
  </si>
  <si>
    <t>Жевательный мармелад COKOS ассорти (персик, виноград, лимон), 60 г</t>
  </si>
  <si>
    <t>6972007903049</t>
  </si>
  <si>
    <t>8510</t>
  </si>
  <si>
    <t>Жевательный мармелад COKOS ассорти (яблоко, клубника, манго), 60 г</t>
  </si>
  <si>
    <t>6972007903056</t>
  </si>
  <si>
    <t>8511</t>
  </si>
  <si>
    <t>Жевательный мармелад COKOS острый, 100 г</t>
  </si>
  <si>
    <t>2003333030421</t>
  </si>
  <si>
    <t>8512</t>
  </si>
  <si>
    <t>Жевательный мармелад COKOS со вкусом винограда, 75 г</t>
  </si>
  <si>
    <t>6972007903957</t>
  </si>
  <si>
    <t>8513</t>
  </si>
  <si>
    <t>6972007903629</t>
  </si>
  <si>
    <t>8514</t>
  </si>
  <si>
    <t>Жевательный мармелад COKOS со вкусом личи, 75 г</t>
  </si>
  <si>
    <t>6972007903605</t>
  </si>
  <si>
    <t>8515</t>
  </si>
  <si>
    <t>Жевательный мармелад COKOS со вкусом манго, 75 г</t>
  </si>
  <si>
    <t>6972007902981</t>
  </si>
  <si>
    <t>8516</t>
  </si>
  <si>
    <t>Жевательный мармелад COKOS со вкусом персика, 75 г</t>
  </si>
  <si>
    <t>6972007903940</t>
  </si>
  <si>
    <t>6359</t>
  </si>
  <si>
    <t>Мармеладки-монстрики WISICHI со вкусом моркови, 60г.</t>
  </si>
  <si>
    <t>6921667898660</t>
  </si>
  <si>
    <t>03.05.2027</t>
  </si>
  <si>
    <t>6299</t>
  </si>
  <si>
    <t>Желейный мармелад Dushike ассорти, бокс 480г(24г*20шт)</t>
  </si>
  <si>
    <t>6937106502104
4650581112997
4650581112980
4650581112973
4650581113000</t>
  </si>
  <si>
    <t>7441</t>
  </si>
  <si>
    <t>Жевательный мармелад LAIYIKOU со вкусом ананаса, 45 г</t>
  </si>
  <si>
    <t>6931552208948
4650581115967</t>
  </si>
  <si>
    <t>12.05.2027</t>
  </si>
  <si>
    <t>7616</t>
  </si>
  <si>
    <t>Желе питьевое MAIFANTIAN из фруктовых соков со вкусом помело-камелия, 258г</t>
  </si>
  <si>
    <t>6977248792339</t>
  </si>
  <si>
    <t>9203</t>
  </si>
  <si>
    <t>Жевательный мармелад CHIKKO со вкусом голубики, бокс 540 г (18 г* 30 шт)</t>
  </si>
  <si>
    <t>6978046060194
4650581108891
6978046060255</t>
  </si>
  <si>
    <t>9205</t>
  </si>
  <si>
    <t>Жевательный мармелад CHIKKO со вкусом лимона, бокс 540 г (18 г* 30 шт)</t>
  </si>
  <si>
    <t>6978046060187
6978046060293
4650581108914</t>
  </si>
  <si>
    <t>9206</t>
  </si>
  <si>
    <t>Жевательный мармелад CHIKKO со вкусом винограда, бокс 540 г (18 г* 30 шт)</t>
  </si>
  <si>
    <t>6978046060156
4650581108921
6978046060262</t>
  </si>
  <si>
    <t>9207</t>
  </si>
  <si>
    <t>Жевательный мармелад CHIKKO со вкусом клубники, бокс 540 г (18 г* 30 шт)</t>
  </si>
  <si>
    <t>6978046060163</t>
  </si>
  <si>
    <t>9208</t>
  </si>
  <si>
    <t>6978046060194</t>
  </si>
  <si>
    <t>9209</t>
  </si>
  <si>
    <t>Жевательный мармелад CHIKKO со вкусом яблока, бокс 540 г (18 г* 30 шт)</t>
  </si>
  <si>
    <t>6978046060170</t>
  </si>
  <si>
    <t>9210</t>
  </si>
  <si>
    <t>6978046060187</t>
  </si>
  <si>
    <t>9211</t>
  </si>
  <si>
    <t>6978046060156</t>
  </si>
  <si>
    <t>6334</t>
  </si>
  <si>
    <t>Мармеладки-монстрики WISICHI со вкусом томатов, 60г.</t>
  </si>
  <si>
    <t>6921667898677</t>
  </si>
  <si>
    <t>6339</t>
  </si>
  <si>
    <t>Кислые мармеладные бобы WISICHI, ассорти фруктовых вкусов, бокс 600г. (20г.*30шт.)</t>
  </si>
  <si>
    <t>6921667816350</t>
  </si>
  <si>
    <t>24.03.2027</t>
  </si>
  <si>
    <t>6363</t>
  </si>
  <si>
    <t>Кислые мармеладные спагетти WISICHI 50г</t>
  </si>
  <si>
    <t>6921667814189</t>
  </si>
  <si>
    <t>7442</t>
  </si>
  <si>
    <t>Жевательный мармелад LAIYIKOU со вкусом лимона, 45 г</t>
  </si>
  <si>
    <t>6931552208962</t>
  </si>
  <si>
    <t>7443</t>
  </si>
  <si>
    <t>Жевательный мармелад LAIYIKOU со вкусом манго,45 г</t>
  </si>
  <si>
    <t>6931552208955</t>
  </si>
  <si>
    <t>9146</t>
  </si>
  <si>
    <t>Жевательный мармелад HUANFU со вкусом личи, 52 г</t>
  </si>
  <si>
    <t>6975649601311</t>
  </si>
  <si>
    <t>9147</t>
  </si>
  <si>
    <t>Жевательный мармелад HUANFU со вкусом винограда, 52 г</t>
  </si>
  <si>
    <t>6975649601304</t>
  </si>
  <si>
    <t>9107</t>
  </si>
  <si>
    <t>Жевательный мармелад "Капибара" со вкусом морской соли и лимона, бокс 384 г( 32 г*12 упак)</t>
  </si>
  <si>
    <t>6976583621526</t>
  </si>
  <si>
    <t>11845</t>
  </si>
  <si>
    <t>Жевательная резинка с жидким центром и вкусом арбуза 13.5 г</t>
  </si>
  <si>
    <t>6971061732268</t>
  </si>
  <si>
    <t>26.06.2027</t>
  </si>
  <si>
    <t>11848</t>
  </si>
  <si>
    <t xml:space="preserve">Жевательная резинка с жидким центром  ассорти 13.5 г </t>
  </si>
  <si>
    <t>6934420200105</t>
  </si>
  <si>
    <t>11859</t>
  </si>
  <si>
    <t xml:space="preserve">Жевательная резинка с жидким центром и вкусом клубники 13.5 г </t>
  </si>
  <si>
    <t>6934420200181</t>
  </si>
  <si>
    <t>11878</t>
  </si>
  <si>
    <t>Жевательная резинка Piaoliangtu, ассорти вкусов, 13,8 г</t>
  </si>
  <si>
    <t>6934420200778</t>
  </si>
  <si>
    <t>0878</t>
  </si>
  <si>
    <t>Жевательная резинка HUAN FU с молочным вкусом, бокс 430 г (21,5г*20 упак)</t>
  </si>
  <si>
    <t>6928910400496</t>
  </si>
  <si>
    <t>03.11.2027</t>
  </si>
  <si>
    <t>9782</t>
  </si>
  <si>
    <t>Жевательная резинка HUAN FU со вкусом колы, бокс 576 г (24г*24 упак)</t>
  </si>
  <si>
    <t>6928910409734</t>
  </si>
  <si>
    <t>06.10.2027</t>
  </si>
  <si>
    <t>9784</t>
  </si>
  <si>
    <t>Жевательная резинка HUAN FU со вкусом мяты, бокс 576 г (24г*24 упак)</t>
  </si>
  <si>
    <t>6928910409703</t>
  </si>
  <si>
    <t>9786</t>
  </si>
  <si>
    <t>Жевательная резинка HUAN FU со вкусом колы, бокс 288 г (24г*12 упак)</t>
  </si>
  <si>
    <t>11.10.2027</t>
  </si>
  <si>
    <t>9788</t>
  </si>
  <si>
    <t>Жевательная резинка HUAN FU со вкусом мяты, бокс 288 г (24г*12 упак)</t>
  </si>
  <si>
    <t>6928910410105</t>
  </si>
  <si>
    <t>9789</t>
  </si>
  <si>
    <t>Жевательная резинка HUAN FU со вкусом персика, бокс 288 г (24г*12 упак)</t>
  </si>
  <si>
    <t>6928910409727
6928910410129</t>
  </si>
  <si>
    <t>9785</t>
  </si>
  <si>
    <t>Жевательная резинка HUAN FU со вкусом персика,бокс 576 г (24г*24 упак)</t>
  </si>
  <si>
    <t>6928910409727</t>
  </si>
  <si>
    <t>11663</t>
  </si>
  <si>
    <t>Рисовые палочки ток-поки, 400 г</t>
  </si>
  <si>
    <t>6930155800566</t>
  </si>
  <si>
    <t>11.02.2027</t>
  </si>
  <si>
    <t>9825</t>
  </si>
  <si>
    <t>Макаронные изделия, лапша О со вкусом говядины, 143 г</t>
  </si>
  <si>
    <t>6921555539620</t>
  </si>
  <si>
    <t>9826</t>
  </si>
  <si>
    <t>Макаронные изделия, лапша О со вкусом говядины, острая, 142 г</t>
  </si>
  <si>
    <t>6921555539644</t>
  </si>
  <si>
    <t>30.04.2027</t>
  </si>
  <si>
    <t>9827</t>
  </si>
  <si>
    <t>Макаронные изделия, лапша О со вкусом говядины, 122 г</t>
  </si>
  <si>
    <t>6921555573907</t>
  </si>
  <si>
    <t>9828</t>
  </si>
  <si>
    <t>Макаронные изделия, лапша О со вкусом говядины и помидора, 132 г</t>
  </si>
  <si>
    <t>6921555573914</t>
  </si>
  <si>
    <t>03.06.2027</t>
  </si>
  <si>
    <t>9829</t>
  </si>
  <si>
    <t>Макаронные изделия, лапша О со вкусом говядины пряная, 128 г</t>
  </si>
  <si>
    <t>6921555573938</t>
  </si>
  <si>
    <t>29.05.2027</t>
  </si>
  <si>
    <t>11524</t>
  </si>
  <si>
    <t>Лапша быстрого приготовления со вкусом тушеной говядины Lei Qia, 91,5 г</t>
  </si>
  <si>
    <t>10%</t>
  </si>
  <si>
    <t>6977129756146</t>
  </si>
  <si>
    <t>13.07.2027</t>
  </si>
  <si>
    <t>11525</t>
  </si>
  <si>
    <t>Лапша быстрого приготовления со вкусом жаркого из курицы Lei Qia, 91,5 г</t>
  </si>
  <si>
    <t>6977129756139</t>
  </si>
  <si>
    <t>11526</t>
  </si>
  <si>
    <t>Рис быстрого приготовления - Пибимпаб сладко-острый вкус Lei Qia, 361 г</t>
  </si>
  <si>
    <t>6977129756764</t>
  </si>
  <si>
    <t>11528</t>
  </si>
  <si>
    <t>Рис быстрого приготовления - Пибимпаб со вкусом барбекю Lei Qia, 361 г</t>
  </si>
  <si>
    <t>6977129754531</t>
  </si>
  <si>
    <t>11530</t>
  </si>
  <si>
    <t>Рис быстрого приготовления - Пибимпаб с корейским чесночным вкусом Lei Qia, 361 г</t>
  </si>
  <si>
    <t>6977129756771</t>
  </si>
  <si>
    <t>11531</t>
  </si>
  <si>
    <t>Лапша быстрого приготовления со вкусом говяжьего фарша  Lei Qia, 260,5 г</t>
  </si>
  <si>
    <t>6977129754647</t>
  </si>
  <si>
    <t>11532</t>
  </si>
  <si>
    <t>Лапша быстрого приготовления с вонтонами со вкусом креветки и морских водорослей Lei Qia, 96 г</t>
  </si>
  <si>
    <t>6977129755569</t>
  </si>
  <si>
    <t>11533</t>
  </si>
  <si>
    <t>Лапша быстрого приготовления с вонтонами со вкусом морепродуктов Lei Qia, 95 г</t>
  </si>
  <si>
    <t>6977129753367</t>
  </si>
  <si>
    <t>11534</t>
  </si>
  <si>
    <t>Лапша быстрого приготовления с вонтонами со вкусом курицы Lei Qia, 94 г</t>
  </si>
  <si>
    <t>6977129753350</t>
  </si>
  <si>
    <t>11535</t>
  </si>
  <si>
    <t>"Лэйча Лэйча" Лапша быстрого приготовления с острой говядиной, 119 г</t>
  </si>
  <si>
    <t>6977129752155</t>
  </si>
  <si>
    <t>11536</t>
  </si>
  <si>
    <t>"Лэйча Лэйча" Лапша быстрого приготовления с говядиной в соусе хой-син, 120 г</t>
  </si>
  <si>
    <t>6977129752148</t>
  </si>
  <si>
    <t>11537</t>
  </si>
  <si>
    <t>"Лэйча Лэйча" Лапша быстрого приготовления с курицей и грибами, 117 г</t>
  </si>
  <si>
    <t>6977129752346</t>
  </si>
  <si>
    <t>11538</t>
  </si>
  <si>
    <t>"Лэйча Лэйча" Лапша быстрого приготовления с говядиной кисло-остром соусе, 130 г</t>
  </si>
  <si>
    <t>6977129752353</t>
  </si>
  <si>
    <t>11539</t>
  </si>
  <si>
    <t>"Лэйча Лэйча" Лапша быстрого приготовления с свиными ребрышками и луком, 113 г</t>
  </si>
  <si>
    <t>6977129752360</t>
  </si>
  <si>
    <t>11540</t>
  </si>
  <si>
    <t>"Лэйча Лэйча" Лапша быстрого приготовления с креветками и рыбными палочками, 112 г</t>
  </si>
  <si>
    <t>6977129752377</t>
  </si>
  <si>
    <t>11541</t>
  </si>
  <si>
    <t>"Лэйча Лэйча" Лапша быстрого приготовления с помидорами, яйцом и говядиной, 119 г</t>
  </si>
  <si>
    <t>6977129752391</t>
  </si>
  <si>
    <t>11546</t>
  </si>
  <si>
    <t>Рис быстрого приготовления со вкусом курицы с перцем Lei Qia, 155 г</t>
  </si>
  <si>
    <t>6977129750977</t>
  </si>
  <si>
    <t>11547</t>
  </si>
  <si>
    <t>Рис быстрого приготовления со вкусом говядины с перцем Lei Qia, 155 г</t>
  </si>
  <si>
    <t>6977129750960</t>
  </si>
  <si>
    <t>11548</t>
  </si>
  <si>
    <t>Рис быстрого приготовления с говядиной кусочками Lei Qia, 459 г</t>
  </si>
  <si>
    <t>11549</t>
  </si>
  <si>
    <t>Рис быстрого приготовления с цыпленком "Гунбао" Lei Qia, 459 г</t>
  </si>
  <si>
    <t>6971618639729</t>
  </si>
  <si>
    <t>11550</t>
  </si>
  <si>
    <t>Рис быстрого приготовления с тушеным мясом в тайваньском стиле Lei Qia, 459 г</t>
  </si>
  <si>
    <t>6971618634946</t>
  </si>
  <si>
    <t>11551</t>
  </si>
  <si>
    <t>Рис быстрого приготовления со вкусом говядины с двойным перцем Lei Qia, 459 г</t>
  </si>
  <si>
    <t>6971618635028</t>
  </si>
  <si>
    <t>11552</t>
  </si>
  <si>
    <t>Лапша куриная быстрого приготовления со сливочно-пряной начинкой, 142 г</t>
  </si>
  <si>
    <t>6977129758874</t>
  </si>
  <si>
    <t>11553</t>
  </si>
  <si>
    <t>Лапша куриная быстрого приготовления острая с лаймом и чиа, 142 г</t>
  </si>
  <si>
    <t>6977129758881</t>
  </si>
  <si>
    <t>11554</t>
  </si>
  <si>
    <t>"Лэйча Лэйча" Лапша быстрого приготовления в пакетах с острой говядиной, 119 г</t>
  </si>
  <si>
    <t>1106</t>
  </si>
  <si>
    <t>Сок фруктовый "Пистолет", 45 мл</t>
  </si>
  <si>
    <t>6975051520064</t>
  </si>
  <si>
    <t>5099</t>
  </si>
  <si>
    <t>Напиток "Фруктовый лёд" микс вкусов, 75 г</t>
  </si>
  <si>
    <t>6971915460125</t>
  </si>
  <si>
    <t>17.06.2027</t>
  </si>
  <si>
    <t>10594</t>
  </si>
  <si>
    <t>Напиток энергетический б/а RED BULL Energy Sparkling вкус апельсина и маракуйя 250 мл (1*24) ТАЙЛАНД</t>
  </si>
  <si>
    <t>04.06.2027</t>
  </si>
  <si>
    <t>10595</t>
  </si>
  <si>
    <t>Напиток энергетический б/а RED BULL Energy Sparkling вкус кофе 250 мл (1*24) ТАЙЛАНД</t>
  </si>
  <si>
    <t>23.01.2027</t>
  </si>
  <si>
    <t>10596</t>
  </si>
  <si>
    <t>Напиток энергетический б/а RED BULL Energy Sparkling вкус помело 250 мл (1*24) ТАЙЛАНД</t>
  </si>
  <si>
    <t>8850228008003</t>
  </si>
  <si>
    <t>10908</t>
  </si>
  <si>
    <t>Напиток энергетический б/а RED BULL Energy Sparkling вкус яблоко и мускатный виноград 250 мл (1*24) ТАЙЛАНД</t>
  </si>
  <si>
    <t>28.05.2027</t>
  </si>
  <si>
    <t>11836</t>
  </si>
  <si>
    <t>Сладкий напиток с фруктовым вкусом Tianshetou, 140 г</t>
  </si>
  <si>
    <t>6959849800248</t>
  </si>
  <si>
    <t>11879</t>
  </si>
  <si>
    <t>Сок фруктовый "Пистолет", 50 мл</t>
  </si>
  <si>
    <t>6977567750010</t>
  </si>
  <si>
    <t>5099C</t>
  </si>
  <si>
    <t>11916</t>
  </si>
  <si>
    <t>Напиток энергетический б/а RED BULL Energy Sparkling ВКУС ЧЕРНАЯ СМОРОДИНА И МАЛИНА 250 мл (1*24) ТАЙЛАНД</t>
  </si>
  <si>
    <t>11605</t>
  </si>
  <si>
    <t>Напиток ELECTROLYTE FLAVORED DRINK со вкусом грейпфрута, 180 мл</t>
  </si>
  <si>
    <t>6974798711674</t>
  </si>
  <si>
    <t>11606</t>
  </si>
  <si>
    <t>Ароматизированный напиток вкус манго с молоком, 258 г</t>
  </si>
  <si>
    <t>6970409942178</t>
  </si>
  <si>
    <t>11607</t>
  </si>
  <si>
    <t>Ароматизированный напиток вкус клубники с молоком, 258 г</t>
  </si>
  <si>
    <t>6970409942161</t>
  </si>
  <si>
    <t>10222</t>
  </si>
  <si>
    <t>Напиток безалкогольный газированный Coca-Cola 330 мл</t>
  </si>
  <si>
    <t>9989</t>
  </si>
  <si>
    <t>Напиток газированный безалкогольный Спрайт 330 мл</t>
  </si>
  <si>
    <t>6954767430386</t>
  </si>
  <si>
    <t>19.06.2027</t>
  </si>
  <si>
    <t>11724</t>
  </si>
  <si>
    <t>Консервированный бамбук, 320 г</t>
  </si>
  <si>
    <t>6927756700654</t>
  </si>
  <si>
    <t>11731</t>
  </si>
  <si>
    <t>Салат из горчины с маслинами, 400 г</t>
  </si>
  <si>
    <t>17.09.2027</t>
  </si>
  <si>
    <t>11724C</t>
  </si>
  <si>
    <t>11748</t>
  </si>
  <si>
    <t>Уксус рисовый, 2,1 л</t>
  </si>
  <si>
    <t>10592</t>
  </si>
  <si>
    <t>Чипсы Tianweijia со вкусом стейка,100 г</t>
  </si>
  <si>
    <t>4650581116049</t>
  </si>
  <si>
    <t>10.02.2027</t>
  </si>
  <si>
    <t>3877</t>
  </si>
  <si>
    <t>Чипсы PINWEIFANGYUAN со вкусом говядины в соевом соусе, блок 700гр (35гр * 20 упак)</t>
  </si>
  <si>
    <t>6970686542177</t>
  </si>
  <si>
    <t>15.01.2027</t>
  </si>
  <si>
    <t>3948</t>
  </si>
  <si>
    <t>Чипсы Tianweijia со вкусом кальмара, 200г</t>
  </si>
  <si>
    <t>6970776060192</t>
  </si>
  <si>
    <t>11.01.2027</t>
  </si>
  <si>
    <t>3950</t>
  </si>
  <si>
    <t>Чипсы Tianweijia со вкусом краба, 200 г</t>
  </si>
  <si>
    <t>6970776060178</t>
  </si>
  <si>
    <t>9632</t>
  </si>
  <si>
    <t>Чипсы со вкусом креветки  Dangjia, 180 гр</t>
  </si>
  <si>
    <t>6976613890809</t>
  </si>
  <si>
    <t>16.04.2027</t>
  </si>
  <si>
    <t>3946</t>
  </si>
  <si>
    <t>Чипсы Tianweijia со вкусом креветки, 200 г</t>
  </si>
  <si>
    <t>6970776060185</t>
  </si>
  <si>
    <t>0459</t>
  </si>
  <si>
    <t>Леденец на палочке Tianlaoda арбуз, 50 г</t>
  </si>
  <si>
    <t>6977553830283</t>
  </si>
  <si>
    <t>0460</t>
  </si>
  <si>
    <t>Леденец на палочке Tianlaoda радуга, 50 г</t>
  </si>
  <si>
    <t>1038</t>
  </si>
  <si>
    <t>Леденец на палочке Tianlaoda змейка, 50 г</t>
  </si>
  <si>
    <t>1055</t>
  </si>
  <si>
    <t>Леденец на палочке Tianlaoda двухсторонний, 50 г</t>
  </si>
  <si>
    <t>1949</t>
  </si>
  <si>
    <t>Леденцы на палочке со сливками ассорти вкусов</t>
  </si>
  <si>
    <t>6920339004194</t>
  </si>
  <si>
    <t>1952</t>
  </si>
  <si>
    <t>Леденцы на палочке со сливками ассорти вкусов, 320 г</t>
  </si>
  <si>
    <t>6920339002138</t>
  </si>
  <si>
    <t>1949C</t>
  </si>
  <si>
    <t>8560</t>
  </si>
  <si>
    <t>Леденцовая карамель с игрушкой "Музыкальная гитара" CANDY FUN со вкусом клубники и персика, бокс 120г (15г*8 упак)</t>
  </si>
  <si>
    <t>6975371451031</t>
  </si>
  <si>
    <t>9679</t>
  </si>
  <si>
    <t>Гель для лица BIOAQUA с аминокислотами и экстрактом персика 140г</t>
  </si>
  <si>
    <t>08.09.2028</t>
  </si>
  <si>
    <t>9680</t>
  </si>
  <si>
    <t>Гель для лица и тела SADOER с экстрактом алоэ вера увлажняющий, успокаивающий, 300г</t>
  </si>
  <si>
    <t>16.04.2029</t>
  </si>
  <si>
    <t>9681</t>
  </si>
  <si>
    <t>Крем для кожи вокруг глаз SADOER питательный "Snail Soothing", 20г</t>
  </si>
  <si>
    <t>4650581102653</t>
  </si>
  <si>
    <t>03.08.2028</t>
  </si>
  <si>
    <t>9682</t>
  </si>
  <si>
    <t>Крем для лица BIOAQUA с гиалуроновой кислотой 50г</t>
  </si>
  <si>
    <t>15.09.2028</t>
  </si>
  <si>
    <t>9684</t>
  </si>
  <si>
    <t>Крем для лица SADOER увлажняющий с фильтратом секрета улитки, 140 г</t>
  </si>
  <si>
    <t>4650581102677</t>
  </si>
  <si>
    <t>24.07.2028</t>
  </si>
  <si>
    <t>9686</t>
  </si>
  <si>
    <t>Крем для рук BIOAQUA с экстрактом авокадо 30 г.</t>
  </si>
  <si>
    <t>4650581102363</t>
  </si>
  <si>
    <t>30.12.2028</t>
  </si>
  <si>
    <t>9690</t>
  </si>
  <si>
    <t>Крем для рук VEZE "Синяя кошечка" парфюмированный, увлажняющий, 60г</t>
  </si>
  <si>
    <t>4650581102400</t>
  </si>
  <si>
    <t>13.07.2028</t>
  </si>
  <si>
    <t>9691</t>
  </si>
  <si>
    <t>Лосьон SADOER увлажняющий с гималайской розовой солью и центеллой 100мл</t>
  </si>
  <si>
    <t>26.07.2028</t>
  </si>
  <si>
    <t>9692</t>
  </si>
  <si>
    <t>Маска для лица BIOAQUA от черных точек 60г</t>
  </si>
  <si>
    <t>01.08.2028</t>
  </si>
  <si>
    <t>9694</t>
  </si>
  <si>
    <t>Маска для лица тканевая SADOER трёхэтапная с гиалуроновой кислотой, 25г</t>
  </si>
  <si>
    <t>4650581102707</t>
  </si>
  <si>
    <t>20.08.2028</t>
  </si>
  <si>
    <t>9695</t>
  </si>
  <si>
    <t>Маска для лица тканевая SADOER трёхэтапная с пробиотиками, 25г</t>
  </si>
  <si>
    <t>4650581102691</t>
  </si>
  <si>
    <t>08.07.2028</t>
  </si>
  <si>
    <t>9696</t>
  </si>
  <si>
    <t>Маска для лица тканевая SADOER трёхэтапная с салициловой кислотой, 25г</t>
  </si>
  <si>
    <t>4650581102684</t>
  </si>
  <si>
    <t>30.06.2028</t>
  </si>
  <si>
    <t>9699</t>
  </si>
  <si>
    <t>Маска тканевая для лица BIOAQUA с экстрактом улитки 25г</t>
  </si>
  <si>
    <t>4650581102462</t>
  </si>
  <si>
    <t>18.08.2028</t>
  </si>
  <si>
    <t>9700</t>
  </si>
  <si>
    <t>Маска тканевая для лица IMAGES с аминокислотами и бамбуковым углем 25г</t>
  </si>
  <si>
    <t>4650581102509</t>
  </si>
  <si>
    <t>20.06.2028</t>
  </si>
  <si>
    <t>9701</t>
  </si>
  <si>
    <t>Маска тканевая для лица BIOAQUA  черная с гиалуроновой кислотой 30г</t>
  </si>
  <si>
    <t>4650581102745</t>
  </si>
  <si>
    <t>18.05.2028</t>
  </si>
  <si>
    <t>9705</t>
  </si>
  <si>
    <t>Маска тканевая для ног BIOAQUA, 35г</t>
  </si>
  <si>
    <t>12.08.2028</t>
  </si>
  <si>
    <t>9706</t>
  </si>
  <si>
    <t>Маска тканевая для рук SADOER увлажняющая с экстрактом козьего молока и ниацинамидом, 35гр.</t>
  </si>
  <si>
    <t>4650581102394</t>
  </si>
  <si>
    <t>22.04.2029</t>
  </si>
  <si>
    <t>9713</t>
  </si>
  <si>
    <t>Пенка для умывания BIOAQUA с Аминокислотами Персика 100г</t>
  </si>
  <si>
    <t>4650581103728</t>
  </si>
  <si>
    <t>21.01.2029</t>
  </si>
  <si>
    <t>9716</t>
  </si>
  <si>
    <t>Пенка для умывания лица SADOER "Collagen", 100г</t>
  </si>
  <si>
    <t>19.08.2028</t>
  </si>
  <si>
    <t>9719</t>
  </si>
  <si>
    <t>Пузырьковая маска SADOER с витамином С 12х4г</t>
  </si>
  <si>
    <t>25.03.2029</t>
  </si>
  <si>
    <t>9720</t>
  </si>
  <si>
    <t>Пузырьковая маска SADOER с центеллой Азиатской 12х4г</t>
  </si>
  <si>
    <t>23.03.2029</t>
  </si>
  <si>
    <t>9723</t>
  </si>
  <si>
    <t>Сыворотка для кожи вокруг глаз SADOER с ретинолом, 15мл</t>
  </si>
  <si>
    <t>4650581102851</t>
  </si>
  <si>
    <t>23.09.2028</t>
  </si>
  <si>
    <t>9725</t>
  </si>
  <si>
    <t>Сыворотка для лица SADOER "The Organic Avocado", 30мл</t>
  </si>
  <si>
    <t>4650581102660</t>
  </si>
  <si>
    <t>9727</t>
  </si>
  <si>
    <t>Сыворотка для ухода за волосами SADOER с витамином Е и экстрактами корня имбиря и софоры узколистной</t>
  </si>
  <si>
    <t>30.07.2028</t>
  </si>
  <si>
    <t>9729</t>
  </si>
  <si>
    <t>Тонер SADOER увлажняющий с гималайской розовой солью и центеллой 100мл</t>
  </si>
  <si>
    <t>07.09.2028</t>
  </si>
  <si>
    <t>9730</t>
  </si>
  <si>
    <t>Тоник для лица BIOAQUA с гиалуроновой кислотой 150мл</t>
  </si>
  <si>
    <t>9731</t>
  </si>
  <si>
    <t>Тоник для лица SADOER "The Organic Avocado", 130мл</t>
  </si>
  <si>
    <t>4650581102813</t>
  </si>
  <si>
    <t>9735</t>
  </si>
  <si>
    <t>Патчи для губ ROREC с экстрактом вишни 8г</t>
  </si>
  <si>
    <t>4650581102561</t>
  </si>
  <si>
    <t>9742</t>
  </si>
  <si>
    <t>Набор кремов для рук SADOER увлажняющие (клубника, зеленый чай, апельсин, кофе и ваниль, черника) 5*</t>
  </si>
  <si>
    <t>26.12.2028</t>
  </si>
  <si>
    <t>9743</t>
  </si>
  <si>
    <t>Набор сывороток для лица BIOAQUA (Никотинамид, Экстракт длинной куркумы, Муцин улитки) 3шт*30мл</t>
  </si>
  <si>
    <t>22.06.2028</t>
  </si>
  <si>
    <t>9744</t>
  </si>
  <si>
    <t>Набор средств для ухода за кожей SADOER "Centella Asiatica" из 4 предметов (Тоник 120мл, Сыворотка д</t>
  </si>
  <si>
    <t>9745</t>
  </si>
  <si>
    <t>Набор средств для ухода за кожей SADOER "Витамин C" из 6 предметов (Пенка для умывания 100г, Тоник 1</t>
  </si>
  <si>
    <t>23.08.2028</t>
  </si>
  <si>
    <t>9746</t>
  </si>
  <si>
    <t>Маска тканевая для лица BIOAQUA  с гиалуроновой кислотой и экстрактом гамамелиса 30г</t>
  </si>
  <si>
    <t>4650581102479</t>
  </si>
  <si>
    <t>17.08.2028</t>
  </si>
  <si>
    <t>9747</t>
  </si>
  <si>
    <t>Маска тканевая для лица BIOAQUA с экстрактом авокадо 25 г.</t>
  </si>
  <si>
    <t>4650581102738</t>
  </si>
  <si>
    <t>01.02.2029</t>
  </si>
  <si>
    <t>9748</t>
  </si>
  <si>
    <t>Маска тканевая для лица BIOAQUA с экстрактом Алоэ Вера, 25 г.</t>
  </si>
  <si>
    <t>4650581102455</t>
  </si>
  <si>
    <t>22.03.2029</t>
  </si>
  <si>
    <t>9755</t>
  </si>
  <si>
    <t>Маска тканевая для лица BIOAQUA  с гиалуроновой кислотой и цветов сакуры 30 г.</t>
  </si>
  <si>
    <t>30.08.2028</t>
  </si>
  <si>
    <t>9756</t>
  </si>
  <si>
    <t>Тканевая маска SADOER увлажняющая с гиалуроновой кислотой 25г.</t>
  </si>
  <si>
    <t>11.09.2028</t>
  </si>
  <si>
    <t>11426</t>
  </si>
  <si>
    <t>SADOER Увлажняющее питательное блеск-масло для губ с маслом авокадо 8 мл</t>
  </si>
  <si>
    <t>14.02.2028</t>
  </si>
  <si>
    <t>11427</t>
  </si>
  <si>
    <t>Бальзам для губ BIOAQUA с витамином C 4.5 г</t>
  </si>
  <si>
    <t>30.04.2029</t>
  </si>
  <si>
    <t>11428</t>
  </si>
  <si>
    <t>Бальзам для губ BIOAQUA увлажняющий, 4.5 г</t>
  </si>
  <si>
    <t>31.03.2029</t>
  </si>
  <si>
    <t>11429</t>
  </si>
  <si>
    <t>Бальзам для упругости губ BIOAQUA с ретинолом 4.5 г</t>
  </si>
  <si>
    <t>04.04.2029</t>
  </si>
  <si>
    <t>11430</t>
  </si>
  <si>
    <t>Восстанавливающий бальзам для губ BIOAQUA с ниацинамидом 4.5 г</t>
  </si>
  <si>
    <t>11431</t>
  </si>
  <si>
    <t>Крем для рук SADOER увлажняющий "Lovely cow", 60 г</t>
  </si>
  <si>
    <t>11.12.2028</t>
  </si>
  <si>
    <t>11432</t>
  </si>
  <si>
    <t>Патчи для глаз KORMESIC с экстрактом жемчуга, 80 г (60 шт/30 пар)</t>
  </si>
  <si>
    <t>01.05.2030</t>
  </si>
  <si>
    <t>11433</t>
  </si>
  <si>
    <t>Патчи для глаз KORMESIC с экстрактом черной икры, 80 г (60 шт/30 пар)</t>
  </si>
  <si>
    <t>28.04.2030</t>
  </si>
  <si>
    <t>11434</t>
  </si>
  <si>
    <t>Солнцезащитный крем для лица VEZE с высоким уровнем защиты SPF50+ PA+++, 45 мл</t>
  </si>
  <si>
    <t>13.05.2029</t>
  </si>
  <si>
    <t>11435</t>
  </si>
  <si>
    <t>Увлажняющий бальзам для губ BIOAQUA с гиалуроновой кислотой, 4.5 г</t>
  </si>
  <si>
    <t>24.04.2029</t>
  </si>
  <si>
    <t>11436</t>
  </si>
  <si>
    <t>Увлажняющий бальзам для губ SADOER с экстрактом авокадо, 7 г</t>
  </si>
  <si>
    <t>07.03.2029</t>
  </si>
  <si>
    <t>11437</t>
  </si>
  <si>
    <t>Успокаивающий бальзам для губ BIOAQUA с экстрактом куркумы 4.5 г</t>
  </si>
  <si>
    <t>24.03.2029</t>
  </si>
  <si>
    <t>11448</t>
  </si>
  <si>
    <t>Крем для лица увлажняющий "Carrot Moisturising and soft", 140 г</t>
  </si>
  <si>
    <t>14.01.2029</t>
  </si>
  <si>
    <t>11449</t>
  </si>
  <si>
    <t>Крем для рук BIOAQUA с экстрактом меда и витамином Е, 30 г</t>
  </si>
  <si>
    <t>12.05.2029</t>
  </si>
  <si>
    <t>11450</t>
  </si>
  <si>
    <t>Крем для рук SADOER омолаживающий, 30 г.</t>
  </si>
  <si>
    <t>11451</t>
  </si>
  <si>
    <t>Крем для рук SADOER разглаживающий "Кошечка", 40 г</t>
  </si>
  <si>
    <t>29.12.2028</t>
  </si>
  <si>
    <t>11452</t>
  </si>
  <si>
    <t>Крем для рук SADOER с экстрактами плодов голубики, 30 г.</t>
  </si>
  <si>
    <t>11453</t>
  </si>
  <si>
    <t>Крем для рук SADOER с экстрактами плодов земляники, 30 г</t>
  </si>
  <si>
    <t>15.03.2029</t>
  </si>
  <si>
    <t>11454</t>
  </si>
  <si>
    <t>Крем для рук SADOER с экстрактами цветов персика, 30 г</t>
  </si>
  <si>
    <t>05.03.2029</t>
  </si>
  <si>
    <t>11455</t>
  </si>
  <si>
    <t>Крем для рук SADOER с экстрактами цветов сакуры, 30 г</t>
  </si>
  <si>
    <t>10.03.2029</t>
  </si>
  <si>
    <t>11456</t>
  </si>
  <si>
    <t>Крем для рук SADOER с экстрактом Алоэ вера разглаживающий, 30 г.</t>
  </si>
  <si>
    <t>30.03.2029</t>
  </si>
  <si>
    <t>11457</t>
  </si>
  <si>
    <t>Крем для рук SADOER с экстрактом Персика увлажняющий, 30 г.</t>
  </si>
  <si>
    <t>09.04.2029</t>
  </si>
  <si>
    <t>11458</t>
  </si>
  <si>
    <t>Крем для рук SADOER смягчающий "Cобачка", 40 г</t>
  </si>
  <si>
    <t>24.01.2029</t>
  </si>
  <si>
    <t>11459</t>
  </si>
  <si>
    <t>Маска для волос KERATIN ELEMENT «Шелк и аромат»: питание и гладкость, 500 мл</t>
  </si>
  <si>
    <t>19.05.2028</t>
  </si>
  <si>
    <t>11460</t>
  </si>
  <si>
    <t>Маска тканевая для лица BIOAQUA с витаминная, придающая упругость 30 г</t>
  </si>
  <si>
    <t>11461</t>
  </si>
  <si>
    <t>Маска тканевая для лица BIOAQUA с витамином C и антиоксидантным эффектом, 25 г</t>
  </si>
  <si>
    <t>23.04.2029</t>
  </si>
  <si>
    <t>11462</t>
  </si>
  <si>
    <t>Маска тканевая для лица BIOAQUA увлажняющая и восстанавливающая с муцином улитки, 25 г</t>
  </si>
  <si>
    <t>19.04.2029</t>
  </si>
  <si>
    <t>11463</t>
  </si>
  <si>
    <t>Маска тканевая для лица BIOAQUA увлажняющая маска с экстрактом куркумы и антиоксидантным эффектом, 25 г</t>
  </si>
  <si>
    <t>11.03.2029</t>
  </si>
  <si>
    <t>11464</t>
  </si>
  <si>
    <t>Маска тканевая для лица BIOAQUA увлажняющая с витаминами, 30 г</t>
  </si>
  <si>
    <t>10.02.2029</t>
  </si>
  <si>
    <t>11465</t>
  </si>
  <si>
    <t>Маска тканевая для лица BIOAQUA увлажняющая с ниацинамидом, 25 г</t>
  </si>
  <si>
    <t>11466</t>
  </si>
  <si>
    <t>Маска тканевая для лица BIOAQUA увлажняющая, с витаминами 30 г</t>
  </si>
  <si>
    <t>05.04.2029</t>
  </si>
  <si>
    <t>11467</t>
  </si>
  <si>
    <t>Маска тканевая для лица SADOER с лимоном, 25 гр.</t>
  </si>
  <si>
    <t>06.05.2029</t>
  </si>
  <si>
    <t>11468</t>
  </si>
  <si>
    <t>Маска тканевая для лица SADOER с экстрактом кактуса 25 г.</t>
  </si>
  <si>
    <t>26.03.2029</t>
  </si>
  <si>
    <t>11469</t>
  </si>
  <si>
    <t>Маска тканевая для лица SADOER с экстрактом Манго 25 г.</t>
  </si>
  <si>
    <t>25.04.2029</t>
  </si>
  <si>
    <t>11470</t>
  </si>
  <si>
    <t>Маска тканевая для лица SADOER с экстрактом масла Ши 25 г.</t>
  </si>
  <si>
    <t>16.03.2029</t>
  </si>
  <si>
    <t>11471</t>
  </si>
  <si>
    <t>Маска тканевая для лица SADOER с экстрактом персика 25 г.</t>
  </si>
  <si>
    <t>11472</t>
  </si>
  <si>
    <t>Маска тканевая для лица SADOER смягчающая с экстрактом граната, 25 г</t>
  </si>
  <si>
    <t>11473</t>
  </si>
  <si>
    <t>Маска тканевая для лица SADOER увлажняющая с гиалуроновой кислотой, 25 г</t>
  </si>
  <si>
    <t>11474</t>
  </si>
  <si>
    <t>Маска тканевая для лица SADOER экстрактом винограда 25 г.</t>
  </si>
  <si>
    <t>03.02.2029</t>
  </si>
  <si>
    <t>11475</t>
  </si>
  <si>
    <t>Набор кремов для рук SADOER "Мороженое" в ассортименте, 5*20 г</t>
  </si>
  <si>
    <t>21.09.2028</t>
  </si>
  <si>
    <t>11476</t>
  </si>
  <si>
    <t>Скраб SADOER для глубокого очищения и удаления ороговевших клеток, медовый аромат, 500 г</t>
  </si>
  <si>
    <t>27.04.2029</t>
  </si>
  <si>
    <t>11477</t>
  </si>
  <si>
    <t>Скраб SADOER для глубокого очищения и удаления ороговевших клеток, с экстрактом клубники, 500 г</t>
  </si>
  <si>
    <t>11478</t>
  </si>
  <si>
    <t>Сыворотка Images с астаксантином для проблемной кожи, 30 мл</t>
  </si>
  <si>
    <t>06.03.2029</t>
  </si>
  <si>
    <t>11479</t>
  </si>
  <si>
    <t>Сыворотка с 6 пептидами (гексапептидом) Images Image Beauty — антивозрастная 30 мл</t>
  </si>
  <si>
    <t>11480</t>
  </si>
  <si>
    <t>Тканевая маска SADOER восстанавливающая с экстрактом черники, 25 г</t>
  </si>
  <si>
    <t>06.04.2029</t>
  </si>
  <si>
    <t>11481</t>
  </si>
  <si>
    <t>Тканевая маска SADOER против морщинок медовая, 25 г</t>
  </si>
  <si>
    <t>10.05.2029</t>
  </si>
  <si>
    <t>11482</t>
  </si>
  <si>
    <t>Тоник SADOER с витамином C для здорового сияния кожи, 120 мл</t>
  </si>
  <si>
    <t>11483</t>
  </si>
  <si>
    <t>Тоник SADOER с комплексом из 5 видов витамина C, увлажнение и лифтинг, 130 мл</t>
  </si>
  <si>
    <t>05.05.2029</t>
  </si>
  <si>
    <t>11484</t>
  </si>
  <si>
    <t>Увлажняющая сыворотка с медным пептидом Images, 30 мл</t>
  </si>
  <si>
    <t>08.02.2029</t>
  </si>
  <si>
    <t>11485</t>
  </si>
  <si>
    <t>Увлажняющий восстанавливающий ароматный крем для рук VEZE с ниацинамидом, 300 г</t>
  </si>
  <si>
    <t>01.05.2029</t>
  </si>
  <si>
    <t>11486</t>
  </si>
  <si>
    <t>Увлажняющий тоник SADOER с экстрактом органического авокадо, 130 мл</t>
  </si>
  <si>
    <t>14.03.2029</t>
  </si>
  <si>
    <t>11487</t>
  </si>
  <si>
    <t>Маска FAYANKOU с витаминами, 25 г</t>
  </si>
  <si>
    <t>31.12.2028</t>
  </si>
  <si>
    <t>11488</t>
  </si>
  <si>
    <t>Маска FAYANKOU с гиалуроном, 25 г</t>
  </si>
  <si>
    <t>23.05.2029</t>
  </si>
  <si>
    <t>11489</t>
  </si>
  <si>
    <t>Маска FAYANKOU с коллагеном, 25 г</t>
  </si>
  <si>
    <t>20.05.2029</t>
  </si>
  <si>
    <t>11490</t>
  </si>
  <si>
    <t>Маска FAYANKOU с ретинолом, 25 г</t>
  </si>
  <si>
    <t>11491</t>
  </si>
  <si>
    <t>Маска FAYANKOU с салициловой кислотой, 30 мл*10 упак,NO.FYK87676</t>
  </si>
  <si>
    <t>05.11.2028</t>
  </si>
  <si>
    <t>11492</t>
  </si>
  <si>
    <t>Маска FAYANKOU с экстрактом улитки, 25 г</t>
  </si>
  <si>
    <t>21.04.2029</t>
  </si>
  <si>
    <t>11493</t>
  </si>
  <si>
    <t>Патчи для глаз FAYANKOU "24K золотые", 7,9 г</t>
  </si>
  <si>
    <t>05.06.2029</t>
  </si>
  <si>
    <t>11494</t>
  </si>
  <si>
    <t>Патчи для глаз FAYANKOU против черных кругов с экстрактом розы, 7,9 г</t>
  </si>
  <si>
    <t>03.06.2029</t>
  </si>
  <si>
    <t>11495</t>
  </si>
  <si>
    <t>Патчи для глаз FAYANKOU с коллагеном, 7,9 г</t>
  </si>
  <si>
    <t>11496</t>
  </si>
  <si>
    <t>Увлажняющая , восстанавливающая и разглаживающая маска FAYANKOU с экстрактом центеллы, 30 мл*10 упак</t>
  </si>
  <si>
    <t>04.12.2028</t>
  </si>
  <si>
    <t>11497</t>
  </si>
  <si>
    <t>Увлажняющая и напитывающая влагой маска FAYANKOU против морщин с гиалуроновой кислотой, 30 мл*10 упак</t>
  </si>
  <si>
    <t>02.06.2028</t>
  </si>
  <si>
    <t>11498</t>
  </si>
  <si>
    <t>Увлажняющая и разглаживающая маска FAYANKOU с пептидами, 30 мл*10 упак</t>
  </si>
  <si>
    <t>22.05.2028</t>
  </si>
  <si>
    <t>11500</t>
  </si>
  <si>
    <t>Успокаивающий и увлажняющий восстанавливающий тонер FAYANKOU с экстрактом алоэ вера, 240 мл</t>
  </si>
  <si>
    <t>21.12.2028</t>
  </si>
  <si>
    <t>11501</t>
  </si>
  <si>
    <t>Антивозрастная маска FAYANKOU с коллагеном, 30 мл*10 упак</t>
  </si>
  <si>
    <t>14.11.2028</t>
  </si>
  <si>
    <t>11502</t>
  </si>
  <si>
    <t>Антивозрастная маска FAYANKOU, 30 мл*10 упак</t>
  </si>
  <si>
    <t>03.06.2028</t>
  </si>
  <si>
    <t>11503</t>
  </si>
  <si>
    <t>Восстанавливающая и разглаживающая маска FAYANKOU, 30 мл*10 упак</t>
  </si>
  <si>
    <t>21.05.2028</t>
  </si>
  <si>
    <t>11504</t>
  </si>
  <si>
    <t>Тканевая маска SADOER антиоксидантная с экстрактом граната, 25 г</t>
  </si>
  <si>
    <t>04.01.2029</t>
  </si>
  <si>
    <t>11505</t>
  </si>
  <si>
    <t>Маска тканевая для лица с экстрактом розы "Botany and fruits skin care" 25 г</t>
  </si>
  <si>
    <t>11506</t>
  </si>
  <si>
    <t>Тканевая маска SADOER питательная с экстрактом розы, 25 г</t>
  </si>
  <si>
    <t>11507</t>
  </si>
  <si>
    <t>Маска тканевая для лица BIOAQUA увлажняющая и подтягивающая маска с ретинолом BIOAQUA, 25 г</t>
  </si>
  <si>
    <t>11508</t>
  </si>
  <si>
    <t>Крем для рук SADOER увлажняющий "Медвежонок", 40 г</t>
  </si>
  <si>
    <t>18.01.2029</t>
  </si>
  <si>
    <t>11509</t>
  </si>
  <si>
    <t>Маска тканевая для лица с экстрактом кокоса "Botany and fruits skin care", 25 г</t>
  </si>
  <si>
    <t>17.04.2029</t>
  </si>
  <si>
    <t>11510</t>
  </si>
  <si>
    <t>Маска FAYANKOU с ниацинамидами, 25 г</t>
  </si>
  <si>
    <t>27.05.2029</t>
  </si>
  <si>
    <t>11511</t>
  </si>
  <si>
    <t>Восстанавливающий крем FAYANKOU против морщин вокруг глаз с экстрактом центеллы, 20 г</t>
  </si>
  <si>
    <t>04.08.2028</t>
  </si>
  <si>
    <t>11512</t>
  </si>
  <si>
    <t>Парфюмированный шампунь KERATIN ELEMENT «Объем и свежесть», матирующий и придающий объем, 500 мл</t>
  </si>
  <si>
    <t>15.07.2028</t>
  </si>
  <si>
    <t>11513</t>
  </si>
  <si>
    <t>Парфюмированный шампунь KERATIN ELEMENT с аминокислотами для гладкости и увлажнения, 800 мл</t>
  </si>
  <si>
    <t>11514</t>
  </si>
  <si>
    <t>Питательный шампунь SADOER против выпадения волос, увлажняющий и придающий мягкость 500 мл</t>
  </si>
  <si>
    <t>11515</t>
  </si>
  <si>
    <t>Шампунь BIOAQUA с лошадиным маслом для укрепления и придания объема волосам, 300 г</t>
  </si>
  <si>
    <t>04.05.2029</t>
  </si>
  <si>
    <t>11516</t>
  </si>
  <si>
    <t>Шампунь BIOAQUA с оливковым маслом против перхоти и для мягкости волос, 400 г</t>
  </si>
  <si>
    <t>28.11.2028</t>
  </si>
  <si>
    <t>11517</t>
  </si>
  <si>
    <t>Шампунь SADOER с аргановым маслом: легкое очищение, питание и разглаживание, 500 мл</t>
  </si>
  <si>
    <t>27.03.2029</t>
  </si>
  <si>
    <t>11518</t>
  </si>
  <si>
    <t>Маска для волос FAYANKOU восстанавливающая, 780 мл</t>
  </si>
  <si>
    <t>01.02.2028</t>
  </si>
  <si>
    <t>11519</t>
  </si>
  <si>
    <t>Мыло хозяйственное DAYUNHE, 200гр*2шт</t>
  </si>
  <si>
    <t>04.06.2029</t>
  </si>
  <si>
    <t>11520</t>
  </si>
  <si>
    <t>Освежающий и увлажняющий гель для душа FAYANKOU, 500 мл</t>
  </si>
  <si>
    <t>10.06.2031</t>
  </si>
  <si>
    <t>11521</t>
  </si>
  <si>
    <t>Кондиционер для волос SADOER с аминокислотами и аргановым маслом разглаживающий питательный, 500 мл</t>
  </si>
  <si>
    <t>11522</t>
  </si>
  <si>
    <t>Кондиционер для волос SADOER с аргановым маслом: легкое увлажнение, питание и разглаживание, 500 мл</t>
  </si>
  <si>
    <t>11.01.2029</t>
  </si>
  <si>
    <t>11523</t>
  </si>
  <si>
    <t>Питательный и восстанавливающий кондиционер для волос FAYANKOU, 500 мл</t>
  </si>
  <si>
    <t>0005M2</t>
  </si>
  <si>
    <t>Конфеты без сахара Lishuang с мятой - Лайм, 15 г</t>
  </si>
  <si>
    <t>Скидка 70%</t>
  </si>
  <si>
    <t>6906496220103
6906496220042</t>
  </si>
  <si>
    <t>03.10.2026</t>
  </si>
  <si>
    <t>0800M</t>
  </si>
  <si>
    <t>Карамель леденцовая Yinuo "Сюрприз" ассорти необычных вкусов, 30 г</t>
  </si>
  <si>
    <t>Скидка 15%</t>
  </si>
  <si>
    <t>6970303221126</t>
  </si>
  <si>
    <t>16.12.2026</t>
  </si>
  <si>
    <t>1366M</t>
  </si>
  <si>
    <t>Мармелад жевательный с соком "Fruit jelly" со вкусом клубники, бокс 440гр (22гр*20 упак)</t>
  </si>
  <si>
    <t>6970303221416</t>
  </si>
  <si>
    <t>1849M</t>
  </si>
  <si>
    <t>Карамель леденцовая "Mini crutch" со вкусом личи</t>
  </si>
  <si>
    <t>6970303222215</t>
  </si>
  <si>
    <t>1850M</t>
  </si>
  <si>
    <t>Карамель леденцовая "Mini crutch" со вкусом голубики</t>
  </si>
  <si>
    <t>6970303222208</t>
  </si>
  <si>
    <t>6112M</t>
  </si>
  <si>
    <t>Мармелад жевательный, ассорти вкусов (яблоко, манго, клубника, виноград), бокс 6480г (540г*12шт)</t>
  </si>
  <si>
    <t>2003333028688</t>
  </si>
  <si>
    <t>6125M</t>
  </si>
  <si>
    <t>Карамель леденцовые "Трость", ассорти вкусов, бокс 240г (12г*20)</t>
  </si>
  <si>
    <t>2003333028848</t>
  </si>
  <si>
    <t>6207M</t>
  </si>
  <si>
    <t>Кислая карамель LUXIING, бокс 440г (22г*20) кола, яблоко, виноград, персик</t>
  </si>
  <si>
    <t>6946691101319
6946691101326
6946691101302
6946691101296
2003333026981
2003333027018
2003333026998</t>
  </si>
  <si>
    <t>6209M2</t>
  </si>
  <si>
    <t>Молочные конфеты LUXIING , бокс 500г(25г*20шт) сливки, манго, клубника, таро</t>
  </si>
  <si>
    <t>6946691102156
6946691102163
6946691102187
6946691102170</t>
  </si>
  <si>
    <t>6211M</t>
  </si>
  <si>
    <t>Молочная жевательная карамель LUXIING, со вкусом йогурта, бокс 500г (25г*20)</t>
  </si>
  <si>
    <t>6946691101159</t>
  </si>
  <si>
    <t>9103M</t>
  </si>
  <si>
    <t>Леденцовая карамель на палочке YINNUO , 500 г</t>
  </si>
  <si>
    <t>9104M</t>
  </si>
  <si>
    <t>Леденцовая карамель на палочке YINNUO со вкусом фруктов, 500 г</t>
  </si>
  <si>
    <t>8644M</t>
  </si>
  <si>
    <t>Карамель леденцовая HONG TAI KEEFOODS со вкусом арбуза, бокс 520г (26г*20 упак)</t>
  </si>
  <si>
    <t>6921716532798</t>
  </si>
  <si>
    <t>8645M</t>
  </si>
  <si>
    <t>Карамель леденцовая HONG TAI KEEFOODS со вкусом лимона, бокс 520г (26г*20 упак)</t>
  </si>
  <si>
    <t>6921716532811</t>
  </si>
  <si>
    <t>8646M</t>
  </si>
  <si>
    <t>Карамель леденцовая HONG TAI KEEFOODS со вкусом персика, бокс 520г (26г*20 упак)</t>
  </si>
  <si>
    <t>6921716532781</t>
  </si>
  <si>
    <t>5685M</t>
  </si>
  <si>
    <t>Вафли "Nabati" с кокосовым вкусом, 56 г</t>
  </si>
  <si>
    <t>2003333027629
8993175549707
4650581110054</t>
  </si>
  <si>
    <t>08.12.2026</t>
  </si>
  <si>
    <t>8640M</t>
  </si>
  <si>
    <t>Карамель леденцовая HONG TAI KEE FOODS со вкусом черники, бокс 400г (20г*20 упак)</t>
  </si>
  <si>
    <t>6921716534570</t>
  </si>
  <si>
    <t>07.12.2026</t>
  </si>
  <si>
    <t>8643M</t>
  </si>
  <si>
    <t>Карамель леденцовая HONG TAI KEEFOODS со вкусом персика, бокс 400г (20г*20 упак)</t>
  </si>
  <si>
    <t>6921716534587</t>
  </si>
  <si>
    <t>8649M</t>
  </si>
  <si>
    <t>Карамель леденцовая и мягкая HONG TAI KEEFOODS ассорти вкусов (черника, виноград, клубника, персик), бокс 400г (20г*20 упак)</t>
  </si>
  <si>
    <t>6921716533641</t>
  </si>
  <si>
    <t>8652M</t>
  </si>
  <si>
    <t>Карамель леденцовая HONG TAI KEEFOODS со вкусом грейпфрута, бокс 440г (22г*20 упак) (в место 20-19 шт.)</t>
  </si>
  <si>
    <t>6921716533900
6921716533870</t>
  </si>
  <si>
    <t>05.12.2026</t>
  </si>
  <si>
    <t>8651M</t>
  </si>
  <si>
    <t>Карамель леденцовая HONG TAI KEEFOODS со вкусом винограда, бокс 440г (22г*20 упак)</t>
  </si>
  <si>
    <t>6921716533917
6921716533887</t>
  </si>
  <si>
    <t>8657M</t>
  </si>
  <si>
    <t>Карамель леденцовая HONG TAI KEEFOODS со вкусом персика, бокс 440г (22г*20 упак)</t>
  </si>
  <si>
    <t>6921716533863</t>
  </si>
  <si>
    <t>9522M</t>
  </si>
  <si>
    <t>Мармеладные палочки "Grape chocolate soft candy", 640 гр</t>
  </si>
  <si>
    <t>6920339021337</t>
  </si>
  <si>
    <t>01.12.2026</t>
  </si>
  <si>
    <t>1857M</t>
  </si>
  <si>
    <t>Конфеты драже "Fruit C Candy" со вкусом зеленого винограда (15гр*20 упак)</t>
  </si>
  <si>
    <t>6971328551649
2003333028244</t>
  </si>
  <si>
    <t>1860M2</t>
  </si>
  <si>
    <t>Конфеты драже "Fruit C Candy" со вкусом маракуйи (15гр*20 упак)</t>
  </si>
  <si>
    <t>6971328551632
2003333028237</t>
  </si>
  <si>
    <t>1861M</t>
  </si>
  <si>
    <t>Конфеты драже "Fruit C Candy" со вкусом ментола (15гр*20 упак)</t>
  </si>
  <si>
    <t>6971328551663
2003333028213</t>
  </si>
  <si>
    <t>5430M</t>
  </si>
  <si>
    <t>Острые снеки палочки Shuailiang, бокс 660 г (22г*30)</t>
  </si>
  <si>
    <t>6971905070655</t>
  </si>
  <si>
    <t>13.10.2026</t>
  </si>
  <si>
    <t>5433M</t>
  </si>
  <si>
    <t>Снек вегетарианский Shuailiang, острый, бокс 660 г (22г*30)</t>
  </si>
  <si>
    <t>6971905071614</t>
  </si>
  <si>
    <t>6291M</t>
  </si>
  <si>
    <t>Снек палочки Qiaopidou, остро-кислый вкус, бокс 645г.(21.5г*30)</t>
  </si>
  <si>
    <t>6971905072130</t>
  </si>
  <si>
    <t>9569M</t>
  </si>
  <si>
    <t>Скидка 30%</t>
  </si>
  <si>
    <t>6945422701705</t>
  </si>
  <si>
    <t>11.10.2026</t>
  </si>
  <si>
    <t>5504M2</t>
  </si>
  <si>
    <t>Снек острый, бокс 1020 г (102 г * 10 упак)</t>
  </si>
  <si>
    <t>6972578320542</t>
  </si>
  <si>
    <t>19.10.2026</t>
  </si>
  <si>
    <t>8506M</t>
  </si>
  <si>
    <t>Жевательная резинка CANDY FUN, ассорти вкусов (виноград, апельсин) бокс 264г (11г*24 упак)</t>
  </si>
  <si>
    <t>13.11.2026</t>
  </si>
  <si>
    <t>2401M</t>
  </si>
  <si>
    <t>Лапша сублимированная "Kung Fu Panda" со вкусом говядины и сычуаньского перца</t>
  </si>
  <si>
    <t>11.11.2026</t>
  </si>
  <si>
    <t>0014M</t>
  </si>
  <si>
    <t>Карамель леденцовая кислая HONGTAIKEE "Sour Candy" со вкусом клубники, бокс 460гр (23гр*20 упак)</t>
  </si>
  <si>
    <t>6921716577171</t>
  </si>
  <si>
    <t>10.11.2026</t>
  </si>
  <si>
    <t>0953M</t>
  </si>
  <si>
    <t>Конфеты Tian Feng со вкусом апельсина и мороженого, бокс 560 г (28 г*20)</t>
  </si>
  <si>
    <t>6910289449718</t>
  </si>
  <si>
    <t>1580M</t>
  </si>
  <si>
    <t>Жевательные конфеты "ультра-лимонный взрыв", со вкусом зеленого чая со льдом, бокс 600 г (30г * 20)</t>
  </si>
  <si>
    <t>6910289450967</t>
  </si>
  <si>
    <t>1581M</t>
  </si>
  <si>
    <t>Жевательные конфеты "ультра-лимонный взрыв", со вкусом черного чая со льдом, бокс 600 г (30г * 20)</t>
  </si>
  <si>
    <t>6910289450974</t>
  </si>
  <si>
    <t>0015M</t>
  </si>
  <si>
    <t>Карамель леденцовая кислая HONGTAIKEE "Sour Candy" со вкусом голубики, бокс 460гр (23гр*20 упак)</t>
  </si>
  <si>
    <t>6921716526964</t>
  </si>
  <si>
    <t>07.11.2026</t>
  </si>
  <si>
    <t>3116M2</t>
  </si>
  <si>
    <t>Кислая карамель YOUZHEN со вкусом винограда, бокс 440 г (22 г*20)</t>
  </si>
  <si>
    <t>6926309105281
2003333027315</t>
  </si>
  <si>
    <t>3115M</t>
  </si>
  <si>
    <t>Карамель леденцовая кислая со вкусом персика, бокс 440 г (22 г*20)</t>
  </si>
  <si>
    <t>6926309105304</t>
  </si>
  <si>
    <t>9570M</t>
  </si>
  <si>
    <t>Вафли QIAOSIDI со вкусом ванили, 236 гр</t>
  </si>
  <si>
    <t>8650M</t>
  </si>
  <si>
    <t>Леденцовая карамель на палочке CANDY FUN, ассорти вкусов (виноград, апельсин, яблоко, клубника) бокс 200г (10г*20 упак)</t>
  </si>
  <si>
    <t>6975371450546</t>
  </si>
  <si>
    <t>01.11.2026</t>
  </si>
  <si>
    <t>9639M</t>
  </si>
  <si>
    <t>Печенье с какао и сливочным вкусом Weilong, 98гр</t>
  </si>
  <si>
    <t>6970645310083</t>
  </si>
  <si>
    <t>17.10.2026</t>
  </si>
  <si>
    <t>8639M</t>
  </si>
  <si>
    <t>Жидкая конфета-спрей "Граната" CANDY FUN, ассорти вкусов (яблоко, клубника, кола), бокс 552 мл (46 мл*12 упак)</t>
  </si>
  <si>
    <t>6975371450171</t>
  </si>
  <si>
    <t>6863M</t>
  </si>
  <si>
    <t>Напиток сокосодержащий, безалкогольный, негазированный со вкусом винограда, 490мл.</t>
  </si>
  <si>
    <t>4680617468781</t>
  </si>
  <si>
    <t>13.12.2026</t>
  </si>
  <si>
    <t>10568M</t>
  </si>
  <si>
    <t>Напиток безалкогольный BABA Peach Ice tea персик с сахаром (концентрат), 190мл КОРЕЯ</t>
  </si>
  <si>
    <t>8801382147756</t>
  </si>
  <si>
    <t>26.11.2026</t>
  </si>
  <si>
    <t>10570M</t>
  </si>
  <si>
    <t>Напиток безалкогольный BABA Bluelemon Ade лимон с сахаром (концентрат), 190мл КОРЕЯ</t>
  </si>
  <si>
    <t>8801382147770</t>
  </si>
  <si>
    <t>6362M</t>
  </si>
  <si>
    <t>Мармеладки-монстрики WISICHI со вкусом черники, бокс 550 гр( 55гр *10шт)</t>
  </si>
  <si>
    <t>6921667896666</t>
  </si>
  <si>
    <t>25.09.2026</t>
  </si>
  <si>
    <t>0009M3</t>
  </si>
  <si>
    <t>Конфета карамель SHUNLONG SOUR CANDY со вкусом лайм-колы, бокс 400г (20г*20 упак)</t>
  </si>
  <si>
    <t>6926106106153</t>
  </si>
  <si>
    <t>26.10.2026</t>
  </si>
  <si>
    <t>0339M2</t>
  </si>
  <si>
    <t>Конфета карамель SHUNLONG SOUR CANDY со вкусом винограда, бокс 400г (20г*20 упак)</t>
  </si>
  <si>
    <t>6926106106108</t>
  </si>
  <si>
    <t>5254M</t>
  </si>
  <si>
    <t>Конфета карамель SHUNLONG SOUR CANDY со вкусом лайма, бокс 440г (22г*20 упак)</t>
  </si>
  <si>
    <t>6926106111829</t>
  </si>
  <si>
    <t>9575M</t>
  </si>
  <si>
    <t>Картофельные чипсы со вкусом барбекю, 225 гр</t>
  </si>
  <si>
    <t>6920378203886</t>
  </si>
  <si>
    <t>7657M</t>
  </si>
  <si>
    <t>Жевательный мармелад LECHAO с кислым вкусом клубники, 100 г.</t>
  </si>
  <si>
    <t>6925448123927</t>
  </si>
  <si>
    <t>15.10.2026</t>
  </si>
  <si>
    <t>8697M</t>
  </si>
  <si>
    <t>Мармеладный набор “Candy Club”</t>
  </si>
  <si>
    <t>6970692119127</t>
  </si>
  <si>
    <t>0271M2</t>
  </si>
  <si>
    <t>Печенье-макарон Gangfu с поппинг-кэнди, вкус матча, 50г</t>
  </si>
  <si>
    <t>5060886821125</t>
  </si>
  <si>
    <t>12.10.2026</t>
  </si>
  <si>
    <t>0809M</t>
  </si>
  <si>
    <t>Мармелад "Deer DaDa Flow heart honey peach" заполненный фруктовым джемом</t>
  </si>
  <si>
    <t>6971486426070</t>
  </si>
  <si>
    <t>10.10.2026</t>
  </si>
  <si>
    <t>0871M</t>
  </si>
  <si>
    <t>5486M</t>
  </si>
  <si>
    <t>Мармелад "Deer Dada" заполненный фруктовым джемом</t>
  </si>
  <si>
    <t>6971486426872</t>
  </si>
  <si>
    <t>5667M</t>
  </si>
  <si>
    <t>Безалкогольный газированный напиток со вкусом личи, 330 мл</t>
  </si>
  <si>
    <t>6973116300996</t>
  </si>
  <si>
    <t>20.11.2026</t>
  </si>
  <si>
    <t>6331M</t>
  </si>
  <si>
    <t>Конфета карамель SHUNLONG SOUR CANDY с кислым вкусом кока-колы, бокс 440г (22г*20шт)</t>
  </si>
  <si>
    <t>6926106112079</t>
  </si>
  <si>
    <t>08.10.2026</t>
  </si>
  <si>
    <t>6332M</t>
  </si>
  <si>
    <t>Конфета карамель SHUNLONG SOUR CANDY с кислым вкусом лимона, бокс 440г (22г*20шт)</t>
  </si>
  <si>
    <t>6926106112086</t>
  </si>
  <si>
    <t>6343M</t>
  </si>
  <si>
    <t>Мармеладки-монстрики WISICHI с освежающим вкусом мушмулы, бокс 550 гр (55 гр*10 шт)</t>
  </si>
  <si>
    <t>6921667896796</t>
  </si>
  <si>
    <t>6827M</t>
  </si>
  <si>
    <t>Печенье-макарон Gangfu с сливочным вкусом, 50г.</t>
  </si>
  <si>
    <t>5060886820029</t>
  </si>
  <si>
    <t>6830M</t>
  </si>
  <si>
    <t>Печенья-макарон Gangfu, с начинкой из сублимированного манго, 132г.</t>
  </si>
  <si>
    <t>5060886821163</t>
  </si>
  <si>
    <t>6832M</t>
  </si>
  <si>
    <t>Печенье Gangfu, со вкусом кленового сиропа, 60г.</t>
  </si>
  <si>
    <t>5060886821095</t>
  </si>
  <si>
    <t>6835M</t>
  </si>
  <si>
    <t>Печенье-макарон Gangfu со вкусом матча, 50г.</t>
  </si>
  <si>
    <t>5060886820012</t>
  </si>
  <si>
    <t>7048M</t>
  </si>
  <si>
    <t>Печенье Gangfu, со вкусом кокосового рафа, 60г.</t>
  </si>
  <si>
    <t>5060886821088</t>
  </si>
  <si>
    <t>7049M</t>
  </si>
  <si>
    <t>Хрустящие печенье Gangfu, шоколадный вкус, 50г.</t>
  </si>
  <si>
    <t>5060886821194</t>
  </si>
  <si>
    <t>7065M</t>
  </si>
  <si>
    <t>Хрустящие вафли Gangfu, сливочный вкус, 50г.</t>
  </si>
  <si>
    <t>5060886821187</t>
  </si>
  <si>
    <t>7623M</t>
  </si>
  <si>
    <t>Жевательный мармелад LECHAO с кислым вкусом винограда, 100 г.</t>
  </si>
  <si>
    <t>6925448123958</t>
  </si>
  <si>
    <t>05.10.2026</t>
  </si>
  <si>
    <t>7624M</t>
  </si>
  <si>
    <t>Жевательный мармелад LECHAO с кислым вкусом яблока, 100 г.</t>
  </si>
  <si>
    <t>6925448123934</t>
  </si>
  <si>
    <t>7625M</t>
  </si>
  <si>
    <t>Жевательный мармелад LECHAO с кислым вкусом манго, 100 г.</t>
  </si>
  <si>
    <t>6925448123941</t>
  </si>
  <si>
    <t>7627M</t>
  </si>
  <si>
    <t>Жевательный мармелад LECHAO "BRAIN"с фруктовым вкусом, 118 г</t>
  </si>
  <si>
    <t>6925448121459</t>
  </si>
  <si>
    <t>7628M</t>
  </si>
  <si>
    <t>Жевательный мармелад "Акула" с фруктовым вкусом, 118г</t>
  </si>
  <si>
    <t>6925448120377</t>
  </si>
  <si>
    <t>7629M</t>
  </si>
  <si>
    <t>Жевательный мармелад LECHAO "DINOSAUR"с фруктовым вкусом, 118 г</t>
  </si>
  <si>
    <t>6925448121749</t>
  </si>
  <si>
    <t>7630M</t>
  </si>
  <si>
    <t>Жевательный мармелад LECHAO "POO"с фруктовым вкусом, 118 г</t>
  </si>
  <si>
    <t>6925448121466</t>
  </si>
  <si>
    <t>7631M</t>
  </si>
  <si>
    <t>Жевательный мармелад LECHAO "CACTUS"с фруктовым вкусом, 118 г</t>
  </si>
  <si>
    <t>6925448121800</t>
  </si>
  <si>
    <t>02.10.2026</t>
  </si>
  <si>
    <t>7632M</t>
  </si>
  <si>
    <t>Жевательный мармелад LECHAO "RABBIT" с фруктовым вкусом, 118 г</t>
  </si>
  <si>
    <t>6925448121725</t>
  </si>
  <si>
    <t>7634M</t>
  </si>
  <si>
    <t>Жевательный мармелад LECHAO со вкусом колы, 118 г</t>
  </si>
  <si>
    <t>6925448120384</t>
  </si>
  <si>
    <t>7635M</t>
  </si>
  <si>
    <t>Жевательный мармелад "Червячки" LECHAO с фруктовым вкусом, 118г</t>
  </si>
  <si>
    <t>6925448120407</t>
  </si>
  <si>
    <t>7636M</t>
  </si>
  <si>
    <t>Жевательный мармелад LECHAO "DUCK" с фруктовым вкусом, 118 г</t>
  </si>
  <si>
    <t>6925448121718</t>
  </si>
  <si>
    <t>7642M</t>
  </si>
  <si>
    <t>Жевательный мармелад LECHAO "ЧЕРЕПАШКА"с фруктовым вкусом, 118 г</t>
  </si>
  <si>
    <t>6925448123026</t>
  </si>
  <si>
    <t>7644M</t>
  </si>
  <si>
    <t>Жевательный мармелад LECHAO "СЕРДЦЕ"с фруктовым вкусом, 118 г</t>
  </si>
  <si>
    <t>6925448123002</t>
  </si>
  <si>
    <t>7842M</t>
  </si>
  <si>
    <t>Конфеты "Клоун"</t>
  </si>
  <si>
    <t>6938395625185</t>
  </si>
  <si>
    <t>01.10.2026</t>
  </si>
  <si>
    <t>10145M</t>
  </si>
  <si>
    <t>Фруктовый сок в мягкой упаковке, черника, 150 мл</t>
  </si>
  <si>
    <t>6329M</t>
  </si>
  <si>
    <t>Конфета карамель SHUNLONG SOUR CANDY с кислым вкусом черники, бокс 440г (22г*20шт)</t>
  </si>
  <si>
    <t>6926106112093</t>
  </si>
  <si>
    <t>6325M</t>
  </si>
  <si>
    <t>Карамель SHUNLONG SOUR CANDY с кислым вкусом клубники, бокс 440г (22г*20шт)</t>
  </si>
  <si>
    <t>6926106112062</t>
  </si>
  <si>
    <t>10103M</t>
  </si>
  <si>
    <t>Фруктовое желе со вкусом клубники, 110 гр</t>
  </si>
  <si>
    <t>10104M</t>
  </si>
  <si>
    <t>Фруктовое желе со вкусом колы, 110 гр</t>
  </si>
  <si>
    <t>10105M</t>
  </si>
  <si>
    <t>Фруктовое желе со вкусом персика, 110 гр</t>
  </si>
  <si>
    <t>10106M</t>
  </si>
  <si>
    <t>Фруктовое желе со вкусом манго, 110 гр</t>
  </si>
  <si>
    <t>10107M</t>
  </si>
  <si>
    <t>Фруктовое желе со вкусом апельсина, 110 гр</t>
  </si>
  <si>
    <t>10108M</t>
  </si>
  <si>
    <t>Фруктовое желе со вкусом личи, 110 гр</t>
  </si>
  <si>
    <t>10128M</t>
  </si>
  <si>
    <t>Кислая карамель LUXIING,  бокс 440г (22г*20) лимон</t>
  </si>
  <si>
    <t>10130M</t>
  </si>
  <si>
    <t>Кислая карамель LUXIING, бокс 440г (22г*20) ананас</t>
  </si>
  <si>
    <t>10132M</t>
  </si>
  <si>
    <t>Кислая карамель LUXIING, бокс 440г (22г*20) слива</t>
  </si>
  <si>
    <t>10134M</t>
  </si>
  <si>
    <t>Конфеты Sour Candy Acid Warning Suan, ананас</t>
  </si>
  <si>
    <t>10136M</t>
  </si>
  <si>
    <t>Конфеты Sour Candy Acid Warning Suan Лимон</t>
  </si>
  <si>
    <t>10140M</t>
  </si>
  <si>
    <t>Кислые фруктовые конфеты LUXIING, бокс 400г(20г*20шт) манго</t>
  </si>
  <si>
    <t>0012M</t>
  </si>
  <si>
    <t>Карамель леденцовая кислая HONGTAIKEE "Sour Candy" со вкусом колы, бокс 460гр (23гр*20 упак) (уценка)</t>
  </si>
  <si>
    <t>0011M</t>
  </si>
  <si>
    <t>Конфета карамель SHUNLONG SOUR CANDY со вкусом клубники, бокс 400г (20г*20 упак) (уценка)</t>
  </si>
  <si>
    <t>6926106106177</t>
  </si>
  <si>
    <t>3484M</t>
  </si>
  <si>
    <t>Жевательные конфеты "Два вкуса" персик и черника, 280 гр ( 14 гр*20 шт) (до 01.10.2025)</t>
  </si>
  <si>
    <t>10643M</t>
  </si>
  <si>
    <t>Энергетический напиток Monster Energy оригинальный вкус, 330 мл (23 банки)</t>
  </si>
  <si>
    <t>Скидка 10%</t>
  </si>
  <si>
    <t>4897036691175</t>
  </si>
  <si>
    <t>04.02.2028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</si>
</sst>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8A69D4"/>
      <name val="Calibri"/>
    </font>
    <font>
      <b val="1"/>
      <i val="0"/>
      <strike val="0"/>
      <u val="none"/>
      <sz val="12"/>
      <color rgb="FF000000"/>
      <name val="Calibri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ff5ce"/>
        <bgColor rgb="FF000000"/>
      </patternFill>
    </fill>
    <fill>
      <patternFill patternType="solid">
        <fgColor rgb="FFdbe5f1"/>
        <bgColor rgb="FF000000"/>
      </patternFill>
    </fill>
    <fill>
      <patternFill patternType="solid">
        <fgColor rgb="FFdce6f2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fdeada"/>
        <bgColor rgb="FF000000"/>
      </patternFill>
    </fill>
    <fill>
      <patternFill patternType="solid">
        <fgColor rgb="FFffffd7"/>
        <bgColor rgb="FF000000"/>
      </patternFill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2" numFmtId="0" fillId="2" borderId="0" applyFont="1" applyNumberFormat="0" applyFill="1" applyBorder="0" applyAlignment="0"/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4" fillId="2" borderId="0" applyFont="1" applyNumberFormat="1" applyFill="1" applyBorder="0" applyAlignment="1">
      <alignment horizontal="left" vertical="bottom" textRotation="0" wrapText="false" shrinkToFit="false"/>
    </xf>
    <xf xfId="0" fontId="0" numFmtId="0" fillId="2" borderId="1" applyFont="0" applyNumberFormat="0" applyFill="1" applyBorder="1" applyAlignment="0"/>
    <xf xfId="0" fontId="0" numFmtId="0" fillId="2" borderId="1" applyFont="0" applyNumberFormat="0" applyFill="1" applyBorder="1" applyAlignment="1">
      <alignment horizontal="left" vertical="bottom" textRotation="0" wrapText="false" shrinkToFit="false"/>
    </xf>
    <xf xfId="0" fontId="0" numFmtId="49" fillId="2" borderId="1" applyFont="0" applyNumberFormat="1" applyFill="1" applyBorder="1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vertical="top" textRotation="0" wrapText="true" shrinkToFit="false"/>
    </xf>
    <xf xfId="0" fontId="0" numFmtId="0" fillId="2" borderId="1" applyFont="0" applyNumberFormat="0" applyFill="1" applyBorder="1" applyAlignment="1">
      <alignment vertical="top" textRotation="0" wrapText="true" shrinkToFit="false"/>
    </xf>
    <xf xfId="0" fontId="0" numFmtId="0" fillId="2" borderId="2" applyFont="0" applyNumberFormat="0" applyFill="1" applyBorder="1" applyAlignment="0"/>
    <xf xfId="0" fontId="0" numFmtId="0" fillId="2" borderId="3" applyFont="0" applyNumberFormat="0" applyFill="1" applyBorder="1" applyAlignment="0"/>
    <xf xfId="0" fontId="0" numFmtId="0" fillId="2" borderId="4" applyFont="0" applyNumberFormat="0" applyFill="1" applyBorder="1" applyAlignment="0"/>
    <xf xfId="0" fontId="0" numFmtId="0" fillId="2" borderId="5" applyFont="0" applyNumberFormat="0" applyFill="1" applyBorder="1" applyAlignment="0"/>
    <xf xfId="0" fontId="0" numFmtId="0" fillId="2" borderId="6" applyFont="0" applyNumberFormat="0" applyFill="1" applyBorder="1" applyAlignment="0"/>
    <xf xfId="0" fontId="0" numFmtId="0" fillId="2" borderId="7" applyFont="0" applyNumberFormat="0" applyFill="1" applyBorder="1" applyAlignment="0"/>
    <xf xfId="0" fontId="0" numFmtId="0" fillId="2" borderId="8" applyFont="0" applyNumberFormat="0" applyFill="1" applyBorder="1" applyAlignment="0"/>
    <xf xfId="0" fontId="0" numFmtId="0" fillId="3" borderId="0" applyFont="0" applyNumberFormat="0" applyFill="1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3" numFmtId="0" fillId="4" borderId="9" applyFont="1" applyNumberFormat="0" applyFill="1" applyBorder="1" applyAlignment="1">
      <alignment horizontal="center" vertical="center" textRotation="0" wrapText="true" shrinkToFit="false"/>
    </xf>
    <xf xfId="0" fontId="0" numFmtId="0" fillId="0" borderId="9" applyFont="0" applyNumberFormat="0" applyFill="0" applyBorder="1" applyAlignment="1">
      <alignment vertical="center" textRotation="0" wrapText="true" shrinkToFit="false"/>
    </xf>
    <xf xfId="0" fontId="0" numFmtId="0" fillId="3" borderId="9" applyFont="0" applyNumberFormat="0" applyFill="1" applyBorder="1" applyAlignment="1">
      <alignment horizontal="center" vertical="center" textRotation="0" wrapText="true" shrinkToFit="false"/>
    </xf>
    <xf xfId="0" fontId="0" numFmtId="4" fillId="0" borderId="9" applyFont="0" applyNumberFormat="1" applyFill="0" applyBorder="1" applyAlignment="1">
      <alignment vertical="center" textRotation="0" wrapText="true" shrinkToFit="false"/>
    </xf>
    <xf xfId="0" fontId="0" numFmtId="0" fillId="5" borderId="0" applyFont="0" applyNumberFormat="0" applyFill="1" applyBorder="0" applyAlignment="0"/>
    <xf xfId="0" fontId="3" numFmtId="0" fillId="5" borderId="9" applyFont="1" applyNumberFormat="0" applyFill="1" applyBorder="1" applyAlignment="1">
      <alignment horizontal="center" vertical="center" textRotation="0" wrapText="true" shrinkToFit="false"/>
    </xf>
    <xf xfId="0" fontId="0" numFmtId="4" fillId="5" borderId="9" applyFont="0" applyNumberFormat="1" applyFill="1" applyBorder="1" applyAlignment="1">
      <alignment vertical="center" textRotation="0" wrapText="true" shrinkToFit="false"/>
    </xf>
    <xf xfId="0" fontId="0" numFmtId="0" fillId="6" borderId="0" applyFont="0" applyNumberFormat="0" applyFill="1" applyBorder="0" applyAlignment="1">
      <alignment horizontal="center" vertical="center" textRotation="0" wrapText="false" shrinkToFit="false"/>
    </xf>
    <xf xfId="0" fontId="3" numFmtId="0" fillId="6" borderId="9" applyFont="1" applyNumberFormat="0" applyFill="1" applyBorder="1" applyAlignment="1">
      <alignment horizontal="center" vertical="center" textRotation="0" wrapText="true" shrinkToFit="false"/>
    </xf>
    <xf xfId="0" fontId="0" numFmtId="4" fillId="6" borderId="9" applyFont="0" applyNumberFormat="1" applyFill="1" applyBorder="1" applyAlignment="1">
      <alignment vertical="center" textRotation="0" wrapText="true" shrinkToFit="false"/>
    </xf>
    <xf xfId="0" fontId="0" numFmtId="0" fillId="7" borderId="0" applyFont="0" applyNumberFormat="0" applyFill="1" applyBorder="0" applyAlignment="1">
      <alignment horizontal="center" vertical="center" textRotation="0" wrapText="false" shrinkToFit="false"/>
    </xf>
    <xf xfId="0" fontId="3" numFmtId="0" fillId="7" borderId="9" applyFont="1" applyNumberFormat="0" applyFill="1" applyBorder="1" applyAlignment="1">
      <alignment horizontal="center" vertical="center" textRotation="0" wrapText="true" shrinkToFit="false"/>
    </xf>
    <xf xfId="0" fontId="0" numFmtId="0" fillId="7" borderId="9" applyFont="0" applyNumberFormat="0" applyFill="1" applyBorder="1" applyAlignment="1">
      <alignment vertical="center" textRotation="0" wrapText="true" shrinkToFit="false"/>
    </xf>
    <xf xfId="0" fontId="0" numFmtId="4" fillId="7" borderId="9" applyFont="0" applyNumberFormat="1" applyFill="1" applyBorder="1" applyAlignment="1">
      <alignment vertical="center" textRotation="0" wrapText="true" shrinkToFit="false"/>
    </xf>
    <xf xfId="0" fontId="0" numFmtId="0" fillId="8" borderId="0" applyFont="0" applyNumberFormat="0" applyFill="1" applyBorder="0" applyAlignment="1">
      <alignment horizontal="center" vertical="center" textRotation="0" wrapText="false" shrinkToFit="false"/>
    </xf>
    <xf xfId="0" fontId="3" numFmtId="0" fillId="8" borderId="9" applyFont="1" applyNumberFormat="0" applyFill="1" applyBorder="1" applyAlignment="1">
      <alignment horizontal="center" vertical="center" textRotation="0" wrapText="true" shrinkToFit="false"/>
    </xf>
    <xf xfId="0" fontId="0" numFmtId="4" fillId="8" borderId="9" applyFont="0" applyNumberFormat="1" applyFill="1" applyBorder="1" applyAlignment="1">
      <alignment vertical="center" textRotation="0" wrapText="true" shrinkToFit="false"/>
    </xf>
    <xf xfId="0" fontId="0" numFmtId="0" fillId="0" borderId="9" applyFont="0" applyNumberFormat="0" applyFill="0" applyBorder="1" applyAlignment="1">
      <alignment horizontal="center" vertical="center" textRotation="0" wrapText="true" shrinkToFit="false"/>
    </xf>
    <xf xfId="0" fontId="3" numFmtId="0" fillId="3" borderId="9" applyFont="1" applyNumberFormat="0" applyFill="1" applyBorder="1" applyAlignment="1">
      <alignment horizontal="center" vertical="center" textRotation="0" wrapText="true" shrinkToFit="false"/>
    </xf>
    <xf xfId="0" fontId="0" numFmtId="0" fillId="3" borderId="9" applyFont="0" applyNumberFormat="0" applyFill="1" applyBorder="1" applyAlignment="1">
      <alignment vertical="center" textRotation="0" wrapText="true" shrinkToFit="false"/>
    </xf>
    <xf xfId="0" fontId="0" numFmtId="0" fillId="7" borderId="0" applyFont="0" applyNumberFormat="0" applyFill="1" applyBorder="0" applyAlignment="0"/>
    <xf xfId="0" fontId="3" numFmtId="0" fillId="0" borderId="9" applyFont="1" applyNumberFormat="0" applyFill="0" applyBorder="1" applyAlignment="1">
      <alignment vertical="center" textRotation="0" wrapText="true" shrinkToFit="false"/>
    </xf>
    <xf xfId="0" fontId="3" numFmtId="4" fillId="0" borderId="9" applyFont="1" applyNumberFormat="1" applyFill="0" applyBorder="1" applyAlignment="1">
      <alignment vertical="center" textRotation="0" wrapText="true" shrinkToFit="false"/>
    </xf>
    <xf xfId="0" fontId="3" numFmtId="4" fillId="5" borderId="9" applyFont="1" applyNumberFormat="1" applyFill="1" applyBorder="1" applyAlignment="1">
      <alignment vertical="center" textRotation="0" wrapText="true" shrinkToFit="false"/>
    </xf>
    <xf xfId="0" fontId="3" numFmtId="4" fillId="6" borderId="9" applyFont="1" applyNumberFormat="1" applyFill="1" applyBorder="1" applyAlignment="1">
      <alignment vertical="center" textRotation="0" wrapText="true" shrinkToFit="false"/>
    </xf>
    <xf xfId="0" fontId="3" numFmtId="4" fillId="7" borderId="9" applyFont="1" applyNumberFormat="1" applyFill="1" applyBorder="1" applyAlignment="1">
      <alignment vertical="center" textRotation="0" wrapText="true" shrinkToFit="false"/>
    </xf>
    <xf xfId="0" fontId="3" numFmtId="4" fillId="8" borderId="9" applyFont="1" applyNumberFormat="1" applyFill="1" applyBorder="1" applyAlignment="1">
      <alignment vertical="center" textRotation="0" wrapText="true" shrinkToFit="false"/>
    </xf>
    <xf xfId="0" fontId="3" numFmtId="0" fillId="0" borderId="9" applyFont="1" applyNumberFormat="0" applyFill="0" applyBorder="1" applyAlignment="1">
      <alignment horizontal="center" vertical="center" textRotation="0" wrapText="true" shrinkToFit="false"/>
    </xf>
    <xf xfId="0" fontId="3" numFmtId="0" fillId="3" borderId="9" applyFont="1" applyNumberFormat="0" applyFill="1" applyBorder="1" applyAlignment="1">
      <alignment vertical="center" textRotation="0" wrapText="true" shrinkToFit="false"/>
    </xf>
    <xf xfId="0" fontId="3" numFmtId="0" fillId="7" borderId="9" applyFont="1" applyNumberFormat="0" applyFill="1" applyBorder="1" applyAlignment="1">
      <alignment vertical="center" textRotation="0" wrapText="true" shrinkToFit="false"/>
    </xf>
  </cellXfs>
  <cellStyles count="1">
    <cellStyle name="Normal" xfId="0" builtinId="0"/>
  </cellStyles>
  <dxfs count="1">
    <dxf>
      <font>
        <color rgb="FFFFFFFF"/>
      </font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ed7d732773562357f8c6a75e4f5458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ce00cb4a0242f8fd707ef2bf8190cfa.jpg"/><Relationship Id="rId2" Type="http://schemas.openxmlformats.org/officeDocument/2006/relationships/image" Target="../media/1115d8a242b1cff4a5258a02f7ad4469.jpg"/><Relationship Id="rId3" Type="http://schemas.openxmlformats.org/officeDocument/2006/relationships/image" Target="../media/a1d213dff1b88cdbd785e107ff868d6d.jpg"/><Relationship Id="rId4" Type="http://schemas.openxmlformats.org/officeDocument/2006/relationships/image" Target="../media/a92b6440fb720e4b4b01555ceb5177ea.jpg"/><Relationship Id="rId5" Type="http://schemas.openxmlformats.org/officeDocument/2006/relationships/image" Target="../media/a92b6440fb720e4b4b01555ceb5177ea.jpg"/><Relationship Id="rId6" Type="http://schemas.openxmlformats.org/officeDocument/2006/relationships/image" Target="../media/f446eeba549f34e00d02bca9399610cd.jpg"/><Relationship Id="rId7" Type="http://schemas.openxmlformats.org/officeDocument/2006/relationships/image" Target="../media/01804f2e7eb81eb3e1200faf06c6b19a.jpg"/><Relationship Id="rId8" Type="http://schemas.openxmlformats.org/officeDocument/2006/relationships/image" Target="../media/9c61eee44dffd259ed6cd04db5185da0.jpg"/><Relationship Id="rId9" Type="http://schemas.openxmlformats.org/officeDocument/2006/relationships/image" Target="../media/db8c907ccfffdb79a7b93dfae0989a5d.jpg"/><Relationship Id="rId10" Type="http://schemas.openxmlformats.org/officeDocument/2006/relationships/image" Target="../media/f922f98baeceeb4aeaa441a9d28045d2.jpg"/><Relationship Id="rId11" Type="http://schemas.openxmlformats.org/officeDocument/2006/relationships/image" Target="../media/931765b8f338f45ebd17a431524cd177.jpg"/><Relationship Id="rId12" Type="http://schemas.openxmlformats.org/officeDocument/2006/relationships/image" Target="../media/73a7d8b723e62eddb5d4b9f817006ded.jpg"/><Relationship Id="rId13" Type="http://schemas.openxmlformats.org/officeDocument/2006/relationships/image" Target="../media/b8cee1f35bad58145bff9ef5a2ae0d9e.jpg"/><Relationship Id="rId14" Type="http://schemas.openxmlformats.org/officeDocument/2006/relationships/image" Target="../media/b8cee1f35bad58145bff9ef5a2ae0d9e.jpg"/><Relationship Id="rId15" Type="http://schemas.openxmlformats.org/officeDocument/2006/relationships/image" Target="../media/a92b6440fb720e4b4b01555ceb5177ea.jpg"/><Relationship Id="rId16" Type="http://schemas.openxmlformats.org/officeDocument/2006/relationships/image" Target="../media/45fbf7d151c20a8c05e759cd96e77194.jpg"/><Relationship Id="rId17" Type="http://schemas.openxmlformats.org/officeDocument/2006/relationships/image" Target="../media/5ff9a596c2b3b85e35246e34548415e8.jpg"/><Relationship Id="rId18" Type="http://schemas.openxmlformats.org/officeDocument/2006/relationships/image" Target="../media/8dbcf1eebabd45b8bc1b6b094f3ac163.jpg"/><Relationship Id="rId19" Type="http://schemas.openxmlformats.org/officeDocument/2006/relationships/image" Target="../media/e37d2e513e21b2f0daeb9ca204e48d08.jpg"/><Relationship Id="rId20" Type="http://schemas.openxmlformats.org/officeDocument/2006/relationships/image" Target="../media/dc57044a082be52ad6b3adb151831cbe.jpg"/><Relationship Id="rId21" Type="http://schemas.openxmlformats.org/officeDocument/2006/relationships/image" Target="../media/2a024a156da6d14132b2fbacd6b739aa.JPG"/><Relationship Id="rId22" Type="http://schemas.openxmlformats.org/officeDocument/2006/relationships/image" Target="../media/28e7eb82ffae140b44fe737366739c0b.jpg"/><Relationship Id="rId23" Type="http://schemas.openxmlformats.org/officeDocument/2006/relationships/image" Target="../media/43981dddfc87d69c939c4dd7535b212c.jpg"/><Relationship Id="rId24" Type="http://schemas.openxmlformats.org/officeDocument/2006/relationships/image" Target="../media/73247d7c124a17ac5bb51e59e991355c.jpg"/><Relationship Id="rId25" Type="http://schemas.openxmlformats.org/officeDocument/2006/relationships/image" Target="../media/85793451a91e2f0dbb10d2ca7b1d8683.jpg"/><Relationship Id="rId26" Type="http://schemas.openxmlformats.org/officeDocument/2006/relationships/image" Target="../media/a76ae81fbdce70db292d9c2463a3a7bb.jpg"/><Relationship Id="rId27" Type="http://schemas.openxmlformats.org/officeDocument/2006/relationships/image" Target="../media/deef0daf1aadd6c6b96a2e03a524a245.jpg"/><Relationship Id="rId28" Type="http://schemas.openxmlformats.org/officeDocument/2006/relationships/image" Target="../media/1a6d9466c9d422ab012f2fea7df7c2d8.jpg"/><Relationship Id="rId29" Type="http://schemas.openxmlformats.org/officeDocument/2006/relationships/image" Target="../media/6537153f2c0d234a7d69c7e363f34abe.jpg"/><Relationship Id="rId30" Type="http://schemas.openxmlformats.org/officeDocument/2006/relationships/image" Target="../media/b97cd666ace134abdb0e406f263234c0.jpg"/><Relationship Id="rId31" Type="http://schemas.openxmlformats.org/officeDocument/2006/relationships/image" Target="../media/8bd15026bbbcf9ec1a686728fa0ea243.jpg"/><Relationship Id="rId32" Type="http://schemas.openxmlformats.org/officeDocument/2006/relationships/image" Target="../media/738db970f24b52099ce3bd474410a74e.jpg"/><Relationship Id="rId33" Type="http://schemas.openxmlformats.org/officeDocument/2006/relationships/image" Target="../media/18e3df007f8def0ecc812c9ba749dd1e.jpg"/><Relationship Id="rId34" Type="http://schemas.openxmlformats.org/officeDocument/2006/relationships/image" Target="../media/bdb986da47232ee14657c09c540ad019.jpg"/><Relationship Id="rId35" Type="http://schemas.openxmlformats.org/officeDocument/2006/relationships/image" Target="../media/fb41756b22d07faa4678fb653be7d065.jpg"/><Relationship Id="rId36" Type="http://schemas.openxmlformats.org/officeDocument/2006/relationships/image" Target="../media/db44c3095f76ce32db343e4b4915db93.jpg"/><Relationship Id="rId37" Type="http://schemas.openxmlformats.org/officeDocument/2006/relationships/image" Target="../media/dc57044a082be52ad6b3adb151831cbe.jp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3834d29cfe593360e3f5605f1dd17788.jpg"/><Relationship Id="rId2" Type="http://schemas.openxmlformats.org/officeDocument/2006/relationships/image" Target="../media/b9710c9a004e259897d5df3214b22ef3.jpg"/><Relationship Id="rId3" Type="http://schemas.openxmlformats.org/officeDocument/2006/relationships/image" Target="../media/44655098a89bcf818a8df9260c1061f6.jpg"/><Relationship Id="rId4" Type="http://schemas.openxmlformats.org/officeDocument/2006/relationships/image" Target="../media/b5b480c46bfb3667ace468c8e9cee96d.jpg"/><Relationship Id="rId5" Type="http://schemas.openxmlformats.org/officeDocument/2006/relationships/image" Target="../media/149119d20ca26f1630d601a2b66c8b63.jpg"/><Relationship Id="rId6" Type="http://schemas.openxmlformats.org/officeDocument/2006/relationships/image" Target="../media/f90815fe495bd198d75f17568188ee56.jpg"/><Relationship Id="rId7" Type="http://schemas.openxmlformats.org/officeDocument/2006/relationships/image" Target="../media/3a5a2b0ffbfe94c20a16343588a14dde.jpg"/><Relationship Id="rId8" Type="http://schemas.openxmlformats.org/officeDocument/2006/relationships/image" Target="../media/29accc3c0c620062de11159cc4223f7f.jpg"/><Relationship Id="rId9" Type="http://schemas.openxmlformats.org/officeDocument/2006/relationships/image" Target="../media/6a39f52a11719f5de1f00db161051c1b.JPG"/><Relationship Id="rId10" Type="http://schemas.openxmlformats.org/officeDocument/2006/relationships/image" Target="../media/96749e0193c82e6ef7d914516fda43c1.jpg"/><Relationship Id="rId11" Type="http://schemas.openxmlformats.org/officeDocument/2006/relationships/image" Target="../media/04c59956bbd7e8f24293ae128377eca4.jpg"/><Relationship Id="rId12" Type="http://schemas.openxmlformats.org/officeDocument/2006/relationships/image" Target="../media/0b1b29e5494c8210d8ecd2a73fdedbe9.jpg"/><Relationship Id="rId13" Type="http://schemas.openxmlformats.org/officeDocument/2006/relationships/image" Target="../media/9a1815ca0bf7dfc09bb17fa8332d7be1.jpg"/><Relationship Id="rId14" Type="http://schemas.openxmlformats.org/officeDocument/2006/relationships/image" Target="../media/f33213e4b8d565848dc23dbd82a03df2.jpg"/><Relationship Id="rId15" Type="http://schemas.openxmlformats.org/officeDocument/2006/relationships/image" Target="../media/b7a1ee4733ef76c5bed8e1538a52b50f.jpg"/><Relationship Id="rId16" Type="http://schemas.openxmlformats.org/officeDocument/2006/relationships/image" Target="../media/0b4c790020817e231b3e6c7638e70b11.jpg"/><Relationship Id="rId17" Type="http://schemas.openxmlformats.org/officeDocument/2006/relationships/image" Target="../media/5a294ab4f19d67ad429cb04ad5d62344.jpg"/><Relationship Id="rId18" Type="http://schemas.openxmlformats.org/officeDocument/2006/relationships/image" Target="../media/39147f55fc3600f9b9d6ca1a39899cdd.jpg"/><Relationship Id="rId19" Type="http://schemas.openxmlformats.org/officeDocument/2006/relationships/image" Target="../media/5e454ff860203570a824e6e45f00769e.jpg"/><Relationship Id="rId20" Type="http://schemas.openxmlformats.org/officeDocument/2006/relationships/image" Target="../media/6c20c197c299fcc3520ad4f68875f736.jpg"/><Relationship Id="rId21" Type="http://schemas.openxmlformats.org/officeDocument/2006/relationships/image" Target="../media/619bef04ac0c62d54bfeac04c4b2dfa2.jpg"/><Relationship Id="rId22" Type="http://schemas.openxmlformats.org/officeDocument/2006/relationships/image" Target="../media/f5d3b5f8563979f19938fbb9cea8b250.jpg"/><Relationship Id="rId23" Type="http://schemas.openxmlformats.org/officeDocument/2006/relationships/image" Target="../media/fc402a0c425f1763b6d03b84467bef32.jpg"/><Relationship Id="rId24" Type="http://schemas.openxmlformats.org/officeDocument/2006/relationships/image" Target="../media/8add5d27cfd4f536741cca73fde1bbef.jpg"/><Relationship Id="rId25" Type="http://schemas.openxmlformats.org/officeDocument/2006/relationships/image" Target="../media/122e297c75ebacee0e423c64642bcf91.jpg"/><Relationship Id="rId26" Type="http://schemas.openxmlformats.org/officeDocument/2006/relationships/image" Target="../media/a761f98e6df4d328d29a6ceb7d493d16.jpg"/><Relationship Id="rId27" Type="http://schemas.openxmlformats.org/officeDocument/2006/relationships/image" Target="../media/4bbbe9cd154289e2994352f237ab5bc6.jpg"/><Relationship Id="rId28" Type="http://schemas.openxmlformats.org/officeDocument/2006/relationships/image" Target="../media/9a1815ca0bf7dfc09bb17fa8332d7be1.jpg"/><Relationship Id="rId29" Type="http://schemas.openxmlformats.org/officeDocument/2006/relationships/image" Target="../media/0b1b29e5494c8210d8ecd2a73fdedbe9.jpg"/><Relationship Id="rId30" Type="http://schemas.openxmlformats.org/officeDocument/2006/relationships/image" Target="../media/f33213e4b8d565848dc23dbd82a03df2.jpg"/><Relationship Id="rId31" Type="http://schemas.openxmlformats.org/officeDocument/2006/relationships/image" Target="../media/c65869252d9d08723fcaf60bc9db2d35.jpg"/><Relationship Id="rId32" Type="http://schemas.openxmlformats.org/officeDocument/2006/relationships/image" Target="../media/34e000b78540ff1fff678bf940a9f76a.jpg"/><Relationship Id="rId33" Type="http://schemas.openxmlformats.org/officeDocument/2006/relationships/image" Target="../media/7d4b81ed4c428254792547719fd76661.jpg"/><Relationship Id="rId34" Type="http://schemas.openxmlformats.org/officeDocument/2006/relationships/image" Target="../media/7e48a71d37424e1e10a669c789dd0756.jpg"/><Relationship Id="rId35" Type="http://schemas.openxmlformats.org/officeDocument/2006/relationships/image" Target="../media/571cfd331ceed5b0099bb3a01156c772.jpg"/><Relationship Id="rId36" Type="http://schemas.openxmlformats.org/officeDocument/2006/relationships/image" Target="../media/8b3ed29d4dd65d59b404a6c1746a25e9.jpg"/><Relationship Id="rId37" Type="http://schemas.openxmlformats.org/officeDocument/2006/relationships/image" Target="../media/d3f3fdffab91866a1d3e2666714319ea.jpg"/><Relationship Id="rId38" Type="http://schemas.openxmlformats.org/officeDocument/2006/relationships/image" Target="../media/4729d8d3fcdf28630a12ea519632da47.jpg"/><Relationship Id="rId39" Type="http://schemas.openxmlformats.org/officeDocument/2006/relationships/image" Target="../media/3996bd58276006d2f10edb1b0b07a28b.jpg"/><Relationship Id="rId40" Type="http://schemas.openxmlformats.org/officeDocument/2006/relationships/image" Target="../media/28b1004c064800ed6614ca8da5201007.jpg"/><Relationship Id="rId41" Type="http://schemas.openxmlformats.org/officeDocument/2006/relationships/image" Target="../media/90e5c96f52355743e8a550945bf03cae.jpg"/><Relationship Id="rId42" Type="http://schemas.openxmlformats.org/officeDocument/2006/relationships/image" Target="../media/96749e0193c82e6ef7d914516fda43c1.jpg"/><Relationship Id="rId43" Type="http://schemas.openxmlformats.org/officeDocument/2006/relationships/image" Target="../media/04c59956bbd7e8f24293ae128377eca4.jpg"/><Relationship Id="rId44" Type="http://schemas.openxmlformats.org/officeDocument/2006/relationships/image" Target="../media/f33213e4b8d565848dc23dbd82a03df2.jpg"/><Relationship Id="rId45" Type="http://schemas.openxmlformats.org/officeDocument/2006/relationships/image" Target="../media/b7a1ee4733ef76c5bed8e1538a52b50f.jpg"/><Relationship Id="rId46" Type="http://schemas.openxmlformats.org/officeDocument/2006/relationships/image" Target="../media/0b4c790020817e231b3e6c7638e70b11.jpg"/><Relationship Id="rId47" Type="http://schemas.openxmlformats.org/officeDocument/2006/relationships/image" Target="../media/d99ec61033184a0362a0eb54ca0820b8.jpg"/><Relationship Id="rId48" Type="http://schemas.openxmlformats.org/officeDocument/2006/relationships/image" Target="../media/1404b2fb9934780063c18ac24381408b.jpg"/><Relationship Id="rId49" Type="http://schemas.openxmlformats.org/officeDocument/2006/relationships/image" Target="../media/55734bdcdc22242c1d023641047ff54f.jpg"/><Relationship Id="rId50" Type="http://schemas.openxmlformats.org/officeDocument/2006/relationships/image" Target="../media/3e8182fe9024f2d6c30a55a5d0b1fc48.jpg"/><Relationship Id="rId51" Type="http://schemas.openxmlformats.org/officeDocument/2006/relationships/image" Target="../media/ec86e92bd41fb03cf65925d0d0e14195.jpg"/><Relationship Id="rId52" Type="http://schemas.openxmlformats.org/officeDocument/2006/relationships/image" Target="../media/59e6c990587516a48ec9b56c955005f5.jpg"/><Relationship Id="rId53" Type="http://schemas.openxmlformats.org/officeDocument/2006/relationships/image" Target="../media/9991c5bc5c196e5268c245d7e33b7295.jpg"/><Relationship Id="rId54" Type="http://schemas.openxmlformats.org/officeDocument/2006/relationships/image" Target="../media/75a033edbe7f5181e45ec5632cdd1ab4.jpg"/><Relationship Id="rId55" Type="http://schemas.openxmlformats.org/officeDocument/2006/relationships/image" Target="../media/936a3a601956cb96b8078a7088f3b85a.jpg"/><Relationship Id="rId56" Type="http://schemas.openxmlformats.org/officeDocument/2006/relationships/image" Target="../media/fdba0178201cd6eba68eda11dce5c93b.jpg"/><Relationship Id="rId57" Type="http://schemas.openxmlformats.org/officeDocument/2006/relationships/image" Target="../media/ac50f5a7ff0a9d51d9091f813b4d6051.jpg"/><Relationship Id="rId58" Type="http://schemas.openxmlformats.org/officeDocument/2006/relationships/image" Target="../media/38dbb095d2007cd68e0b1a6766c6a94f.jpg"/><Relationship Id="rId59" Type="http://schemas.openxmlformats.org/officeDocument/2006/relationships/image" Target="../media/b5eeded65176ef283c627e9a924728bc.jpg"/><Relationship Id="rId60" Type="http://schemas.openxmlformats.org/officeDocument/2006/relationships/image" Target="../media/85c44c94ab35bea53b4b572da57293e8.jpg"/><Relationship Id="rId61" Type="http://schemas.openxmlformats.org/officeDocument/2006/relationships/image" Target="../media/fa7e936256ecbe1e320a2332c5dce46c.jpg"/><Relationship Id="rId62" Type="http://schemas.openxmlformats.org/officeDocument/2006/relationships/image" Target="../media/d3be9c6f476106898bf8efa475f4f198.jpg"/><Relationship Id="rId63" Type="http://schemas.openxmlformats.org/officeDocument/2006/relationships/image" Target="../media/23587871c89a18b0a704f795e139a300.jpg"/><Relationship Id="rId64" Type="http://schemas.openxmlformats.org/officeDocument/2006/relationships/image" Target="../media/5673c503cf9c1b8bd0c1c7d524616a61.jpg"/><Relationship Id="rId65" Type="http://schemas.openxmlformats.org/officeDocument/2006/relationships/image" Target="../media/22d5621b7528aa46b2f17f87ea9604e7.jpg"/><Relationship Id="rId66" Type="http://schemas.openxmlformats.org/officeDocument/2006/relationships/image" Target="../media/84758e0b28c278c7dc1ed6ebae2d1ddd.jpg"/><Relationship Id="rId67" Type="http://schemas.openxmlformats.org/officeDocument/2006/relationships/image" Target="../media/3d55f23c8839b12983679ee9ec70f344.jpg"/><Relationship Id="rId68" Type="http://schemas.openxmlformats.org/officeDocument/2006/relationships/image" Target="../media/f5b691e3170232080de92e62fa3a2fdf.jpg"/><Relationship Id="rId69" Type="http://schemas.openxmlformats.org/officeDocument/2006/relationships/image" Target="../media/dcb0476832c8e4be3e9665ed38970638.jpg"/><Relationship Id="rId70" Type="http://schemas.openxmlformats.org/officeDocument/2006/relationships/image" Target="../media/89bd13aa086467857e7ba7e4ab143dae.jpg"/><Relationship Id="rId71" Type="http://schemas.openxmlformats.org/officeDocument/2006/relationships/image" Target="../media/f4139966261c96250113d24c25c09127.jpg"/><Relationship Id="rId72" Type="http://schemas.openxmlformats.org/officeDocument/2006/relationships/image" Target="../media/07d9428471d83a67d612e95d2901ddc1.jpg"/><Relationship Id="rId73" Type="http://schemas.openxmlformats.org/officeDocument/2006/relationships/image" Target="../media/042f9f88b705bf6d719a71a5533b3c6f.jpg"/><Relationship Id="rId74" Type="http://schemas.openxmlformats.org/officeDocument/2006/relationships/image" Target="../media/2b62340569775f2d86c95b1c5a5e9b04.jp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b4e5b9ab4f73a4adc70c38b140eaed53.jpg"/><Relationship Id="rId2" Type="http://schemas.openxmlformats.org/officeDocument/2006/relationships/image" Target="../media/de11222bd7e4928d7984397a150ad467.jpg"/><Relationship Id="rId3" Type="http://schemas.openxmlformats.org/officeDocument/2006/relationships/image" Target="../media/6e5bd9dfdefdc1466a4814c6bb4291e5.JPG"/><Relationship Id="rId4" Type="http://schemas.openxmlformats.org/officeDocument/2006/relationships/image" Target="../media/4bc8db2ac3c232a6b6daa6ea1d81c146.JPG"/><Relationship Id="rId5" Type="http://schemas.openxmlformats.org/officeDocument/2006/relationships/image" Target="../media/e605a0c7da49ddf0840595d7253338f3.JPG"/><Relationship Id="rId6" Type="http://schemas.openxmlformats.org/officeDocument/2006/relationships/image" Target="../media/0c4f164cd8422b10a6c22771a406a4b2.JPG"/><Relationship Id="rId7" Type="http://schemas.openxmlformats.org/officeDocument/2006/relationships/image" Target="../media/fb7b8831aa4c290e9a88968a91a07960.JPG"/><Relationship Id="rId8" Type="http://schemas.openxmlformats.org/officeDocument/2006/relationships/image" Target="../media/81aa8b706819841b9945a77843634b9d.JPG"/><Relationship Id="rId9" Type="http://schemas.openxmlformats.org/officeDocument/2006/relationships/image" Target="../media/a51e88c11e20627330e86af04e3cd3a8.jpg"/><Relationship Id="rId10" Type="http://schemas.openxmlformats.org/officeDocument/2006/relationships/image" Target="../media/b4e5b9ab4f73a4adc70c38b140eaed53.jpg"/><Relationship Id="rId11" Type="http://schemas.openxmlformats.org/officeDocument/2006/relationships/image" Target="../media/bb2a0e0e38f5de549a89a103f7c5615d.jpg"/><Relationship Id="rId12" Type="http://schemas.openxmlformats.org/officeDocument/2006/relationships/image" Target="../media/4f463daf0376b1671d819061e3443aea.jpg"/><Relationship Id="rId13" Type="http://schemas.openxmlformats.org/officeDocument/2006/relationships/image" Target="../media/64915d1cfcc50736bf6eee44a9a2eec7.jpg"/><Relationship Id="rId14" Type="http://schemas.openxmlformats.org/officeDocument/2006/relationships/image" Target="../media/ec09520b826701e958f5c552eaab06e5.jpg"/><Relationship Id="rId15" Type="http://schemas.openxmlformats.org/officeDocument/2006/relationships/image" Target="../media/05a70b54575465e84c0f2201bab8a6ff.jpg"/><Relationship Id="rId16" Type="http://schemas.openxmlformats.org/officeDocument/2006/relationships/image" Target="../media/d9d07eb07ec00f0fe4b72ba5be13a0ac.jpg"/><Relationship Id="rId17" Type="http://schemas.openxmlformats.org/officeDocument/2006/relationships/image" Target="../media/e517b97c8629d6e4898a6c2f400354ce.jpg"/><Relationship Id="rId18" Type="http://schemas.openxmlformats.org/officeDocument/2006/relationships/image" Target="../media/c732d4570a6f020d704ee1d51ba9081e.jpg"/><Relationship Id="rId19" Type="http://schemas.openxmlformats.org/officeDocument/2006/relationships/image" Target="../media/0b4be2a8a40766d3235128153eab0fde.jpg"/><Relationship Id="rId20" Type="http://schemas.openxmlformats.org/officeDocument/2006/relationships/image" Target="../media/2b4c0fe52bcd85d83a850b30ad0a4b27.jpg"/><Relationship Id="rId21" Type="http://schemas.openxmlformats.org/officeDocument/2006/relationships/image" Target="../media/f01636f6309cff8dbf26eae9c0ec00ec.jpg"/><Relationship Id="rId22" Type="http://schemas.openxmlformats.org/officeDocument/2006/relationships/image" Target="../media/b2c077b553bbbeb8a4335fde01708425.jpg"/><Relationship Id="rId23" Type="http://schemas.openxmlformats.org/officeDocument/2006/relationships/image" Target="../media/d70e2f5d54da0328e82b591424163503.jpg"/><Relationship Id="rId24" Type="http://schemas.openxmlformats.org/officeDocument/2006/relationships/image" Target="../media/c91a2606fd81c5c152a52d8327fc5e0c.jpg"/><Relationship Id="rId25" Type="http://schemas.openxmlformats.org/officeDocument/2006/relationships/image" Target="../media/debd42aec26d6c955dcac5708de3b61a.jpg"/><Relationship Id="rId26" Type="http://schemas.openxmlformats.org/officeDocument/2006/relationships/image" Target="../media/71570093f498cc9b3a200d4d125605aa.jpg"/><Relationship Id="rId27" Type="http://schemas.openxmlformats.org/officeDocument/2006/relationships/image" Target="../media/7a02e30f9c7ef7380414593dd9c6a63e.jpg"/><Relationship Id="rId28" Type="http://schemas.openxmlformats.org/officeDocument/2006/relationships/image" Target="../media/bfd5889343ec0bc071b45e40f5423c79.jpg"/><Relationship Id="rId29" Type="http://schemas.openxmlformats.org/officeDocument/2006/relationships/image" Target="../media/05a70b54575465e84c0f2201bab8a6ff.jpg"/><Relationship Id="rId30" Type="http://schemas.openxmlformats.org/officeDocument/2006/relationships/image" Target="../media/f79721ed6adecfd3d19503ccb28748d4.jpg"/><Relationship Id="rId31" Type="http://schemas.openxmlformats.org/officeDocument/2006/relationships/image" Target="../media/a51e88c11e20627330e86af04e3cd3a8.jpg"/><Relationship Id="rId32" Type="http://schemas.openxmlformats.org/officeDocument/2006/relationships/image" Target="../media/0c4f164cd8422b10a6c22771a406a4b2.JPG"/><Relationship Id="rId33" Type="http://schemas.openxmlformats.org/officeDocument/2006/relationships/image" Target="../media/afb8e2a282d63555539ddb02aa4d8e73.jpg"/><Relationship Id="rId34" Type="http://schemas.openxmlformats.org/officeDocument/2006/relationships/image" Target="../media/bb2a0e0e38f5de549a89a103f7c5615d.jpg"/><Relationship Id="rId35" Type="http://schemas.openxmlformats.org/officeDocument/2006/relationships/image" Target="../media/4d694a2d3c024e573fa78be809c1b47e.jpg"/><Relationship Id="rId36" Type="http://schemas.openxmlformats.org/officeDocument/2006/relationships/image" Target="../media/aaa8f5c414fb0b69cfac2643bdeb6758.jpg"/><Relationship Id="rId37" Type="http://schemas.openxmlformats.org/officeDocument/2006/relationships/image" Target="../media/e517b97c8629d6e4898a6c2f400354ce.jpg"/><Relationship Id="rId38" Type="http://schemas.openxmlformats.org/officeDocument/2006/relationships/image" Target="../media/6b2203448d5092fdbddf73e0760607ac.JPG"/><Relationship Id="rId39" Type="http://schemas.openxmlformats.org/officeDocument/2006/relationships/image" Target="../media/4ab8ac4e7ef9ac206580b218f99d6b33.JPG"/><Relationship Id="rId40" Type="http://schemas.openxmlformats.org/officeDocument/2006/relationships/image" Target="../media/fb7b8831aa4c290e9a88968a91a07960.JPG"/><Relationship Id="rId41" Type="http://schemas.openxmlformats.org/officeDocument/2006/relationships/image" Target="../media/0c4f164cd8422b10a6c22771a406a4b2.JPG"/><Relationship Id="rId42" Type="http://schemas.openxmlformats.org/officeDocument/2006/relationships/image" Target="../media/c89c0a98f4f33cab428c94397cc64861.jpg"/><Relationship Id="rId43" Type="http://schemas.openxmlformats.org/officeDocument/2006/relationships/image" Target="../media/46e2a76a42dd7d732619b8f59415fd43.jpg"/><Relationship Id="rId44" Type="http://schemas.openxmlformats.org/officeDocument/2006/relationships/image" Target="../media/e71cb6a91b9371debc3dc3161fbce9f8.jpg"/><Relationship Id="rId45" Type="http://schemas.openxmlformats.org/officeDocument/2006/relationships/image" Target="../media/8dc85823d07f68dc964c7092c75d6438.jpg"/><Relationship Id="rId46" Type="http://schemas.openxmlformats.org/officeDocument/2006/relationships/image" Target="../media/e5f1e1b5811cbaf907257ba456ec987d.jpg"/><Relationship Id="rId47" Type="http://schemas.openxmlformats.org/officeDocument/2006/relationships/image" Target="../media/89936107d3c781a222d7645ad961aae2.jpg"/><Relationship Id="rId48" Type="http://schemas.openxmlformats.org/officeDocument/2006/relationships/image" Target="../media/891c0ddbf465b7e8f237d7c0217716a2.jpg"/><Relationship Id="rId49" Type="http://schemas.openxmlformats.org/officeDocument/2006/relationships/image" Target="../media/a51e88c11e20627330e86af04e3cd3a8.jp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53e0da51c1d6cff0a00c7f84bdc9f343.jpg"/><Relationship Id="rId2" Type="http://schemas.openxmlformats.org/officeDocument/2006/relationships/image" Target="../media/1fe4a66d44864013ccbc1e45dbe85eb3.jpg"/><Relationship Id="rId3" Type="http://schemas.openxmlformats.org/officeDocument/2006/relationships/image" Target="../media/674359fff98bbd96104eabee332d437c.jpg"/><Relationship Id="rId4" Type="http://schemas.openxmlformats.org/officeDocument/2006/relationships/image" Target="../media/eaa18a803bd57d96a32688e94281ac4b.jpg"/><Relationship Id="rId5" Type="http://schemas.openxmlformats.org/officeDocument/2006/relationships/image" Target="../media/c3a814d724eb0c5e9a3fc3feead0135b.JPG"/><Relationship Id="rId6" Type="http://schemas.openxmlformats.org/officeDocument/2006/relationships/image" Target="../media/6864db884ed9bda8c5c1b83dc65b21ca.jp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75d4bf542d07f09e5760dd93dac3ba59.jpg"/><Relationship Id="rId2" Type="http://schemas.openxmlformats.org/officeDocument/2006/relationships/image" Target="../media/8227de0f1abd2b84a389b1e814ef2176.jpg"/><Relationship Id="rId3" Type="http://schemas.openxmlformats.org/officeDocument/2006/relationships/image" Target="../media/db2581c703caf4d32946e408442edfe4.jpg"/><Relationship Id="rId4" Type="http://schemas.openxmlformats.org/officeDocument/2006/relationships/image" Target="../media/c6cd59cb5b1393b7db187a7f172da13c.jp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6ec6a5df5a2d737fe51a664ebeddd229.jpg"/><Relationship Id="rId2" Type="http://schemas.openxmlformats.org/officeDocument/2006/relationships/image" Target="../media/9d876c449eccc45942798961786c0f6f.jpg"/><Relationship Id="rId3" Type="http://schemas.openxmlformats.org/officeDocument/2006/relationships/image" Target="../media/218515cc3f800b2944c376e1d60619cd.jpg"/><Relationship Id="rId4" Type="http://schemas.openxmlformats.org/officeDocument/2006/relationships/image" Target="../media/360e350324c6cec6a383083e55695d06.jpg"/><Relationship Id="rId5" Type="http://schemas.openxmlformats.org/officeDocument/2006/relationships/image" Target="../media/11f68e4761dae224dee31418c942648b.jp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87eedd522e20e68ef1c4130046e5bccb.jpg"/><Relationship Id="rId2" Type="http://schemas.openxmlformats.org/officeDocument/2006/relationships/image" Target="../media/222bbe2092fbbede14690e902ae306fe.jpg"/><Relationship Id="rId3" Type="http://schemas.openxmlformats.org/officeDocument/2006/relationships/image" Target="../media/c85d1650598c47ea33dc248c363cb064.jpg"/><Relationship Id="rId4" Type="http://schemas.openxmlformats.org/officeDocument/2006/relationships/image" Target="../media/25b51074b597123aecb2cd37ae0def68.jpg"/><Relationship Id="rId5" Type="http://schemas.openxmlformats.org/officeDocument/2006/relationships/image" Target="../media/7a781070967f2db1a78936b3a4e31c19.jpg"/><Relationship Id="rId6" Type="http://schemas.openxmlformats.org/officeDocument/2006/relationships/image" Target="../media/007e81def4b2bb902eee3cc9805cba59.jpg"/><Relationship Id="rId7" Type="http://schemas.openxmlformats.org/officeDocument/2006/relationships/image" Target="../media/64334631782770d08a4272fce55d8ebd.jpg"/><Relationship Id="rId8" Type="http://schemas.openxmlformats.org/officeDocument/2006/relationships/image" Target="../media/0009dd5168d5e22da1df64c14542f854.jpg"/><Relationship Id="rId9" Type="http://schemas.openxmlformats.org/officeDocument/2006/relationships/image" Target="../media/551572f48be131486bf25bb9b7dc16d4.jpg"/><Relationship Id="rId10" Type="http://schemas.openxmlformats.org/officeDocument/2006/relationships/image" Target="../media/2b2dbdc1d5b61d9f9f199df506ac048c.jpg"/><Relationship Id="rId11" Type="http://schemas.openxmlformats.org/officeDocument/2006/relationships/image" Target="../media/c020e29b34564584f6ac813047ca7e82.jpg"/><Relationship Id="rId12" Type="http://schemas.openxmlformats.org/officeDocument/2006/relationships/image" Target="../media/7ea8488c08368318d7b49bedd194bf4f.jpg"/><Relationship Id="rId13" Type="http://schemas.openxmlformats.org/officeDocument/2006/relationships/image" Target="../media/40bdc46b6309374c27b5c0ab4639e162.jpg"/><Relationship Id="rId14" Type="http://schemas.openxmlformats.org/officeDocument/2006/relationships/image" Target="../media/929bab433b790e89c6add4f0cc9b22ea.jpg"/><Relationship Id="rId15" Type="http://schemas.openxmlformats.org/officeDocument/2006/relationships/image" Target="../media/fa58af4f1aab0cff6ae3074b1e4d04d9.jpg"/><Relationship Id="rId16" Type="http://schemas.openxmlformats.org/officeDocument/2006/relationships/image" Target="../media/8ceb999b794caae2bacc333ca66742e4.jpg"/><Relationship Id="rId17" Type="http://schemas.openxmlformats.org/officeDocument/2006/relationships/image" Target="../media/2f9ded5577ea895c928026b8e8e9da53.jpg"/><Relationship Id="rId18" Type="http://schemas.openxmlformats.org/officeDocument/2006/relationships/image" Target="../media/714c62b8cdcfc88c9707a3717a2518ae.jpg"/><Relationship Id="rId19" Type="http://schemas.openxmlformats.org/officeDocument/2006/relationships/image" Target="../media/afff5b3fff6c54d4fc36596542628aeb.jpg"/><Relationship Id="rId20" Type="http://schemas.openxmlformats.org/officeDocument/2006/relationships/image" Target="../media/68a4e727d3feff40038c67ad14eba41d.jpg"/><Relationship Id="rId21" Type="http://schemas.openxmlformats.org/officeDocument/2006/relationships/image" Target="../media/c9043c1891c55d624366171f96aea737.jpg"/><Relationship Id="rId22" Type="http://schemas.openxmlformats.org/officeDocument/2006/relationships/image" Target="../media/78df4b81b3f40ce12007b41d576330d8.jpg"/><Relationship Id="rId23" Type="http://schemas.openxmlformats.org/officeDocument/2006/relationships/image" Target="../media/44b72ce8f7e934250ce466ae158c8fb8.jpg"/><Relationship Id="rId24" Type="http://schemas.openxmlformats.org/officeDocument/2006/relationships/image" Target="../media/50cd5ad5bedae9e930434c193797aad1.jpg"/><Relationship Id="rId25" Type="http://schemas.openxmlformats.org/officeDocument/2006/relationships/image" Target="../media/26ebc58640cf68082e3dc6b74f4afee5.jpg"/><Relationship Id="rId26" Type="http://schemas.openxmlformats.org/officeDocument/2006/relationships/image" Target="../media/f83a45c21312717784c89697d930fe1f.jpg"/><Relationship Id="rId27" Type="http://schemas.openxmlformats.org/officeDocument/2006/relationships/image" Target="../media/747e3265b91ed8d3cabbdfce0c5096f5.jpg"/><Relationship Id="rId28" Type="http://schemas.openxmlformats.org/officeDocument/2006/relationships/image" Target="../media/f9c2f779da1c8a49e1b5067805a81346.jpg"/><Relationship Id="rId29" Type="http://schemas.openxmlformats.org/officeDocument/2006/relationships/image" Target="../media/f4ad7f5d7af4afca7a44949a263420e4.jpg"/><Relationship Id="rId30" Type="http://schemas.openxmlformats.org/officeDocument/2006/relationships/image" Target="../media/174c68ab77dd818909846e41c98fe5dd.jpg"/><Relationship Id="rId31" Type="http://schemas.openxmlformats.org/officeDocument/2006/relationships/image" Target="../media/c059318dda19712249deaa2038248b7b.jpg"/><Relationship Id="rId32" Type="http://schemas.openxmlformats.org/officeDocument/2006/relationships/image" Target="../media/48ce63871c32034d0d6bf2e57226c27a.jpg"/><Relationship Id="rId33" Type="http://schemas.openxmlformats.org/officeDocument/2006/relationships/image" Target="../media/86b15a7132a3f033adc21f832a8ea30f.jpg"/><Relationship Id="rId34" Type="http://schemas.openxmlformats.org/officeDocument/2006/relationships/image" Target="../media/c9520909db1743a57595404a85578b4c.jpg"/><Relationship Id="rId35" Type="http://schemas.openxmlformats.org/officeDocument/2006/relationships/image" Target="../media/1312de8d395ea709a7221aa43534162e.jpg"/><Relationship Id="rId36" Type="http://schemas.openxmlformats.org/officeDocument/2006/relationships/image" Target="../media/5a257816b54e6de6484c854527fb9d70.jpg"/><Relationship Id="rId37" Type="http://schemas.openxmlformats.org/officeDocument/2006/relationships/image" Target="../media/03474fa2fd28463bfc767b08cca6e04d.jpg"/><Relationship Id="rId38" Type="http://schemas.openxmlformats.org/officeDocument/2006/relationships/image" Target="../media/8ceb999b794caae2bacc333ca66742e4.jpg"/><Relationship Id="rId39" Type="http://schemas.openxmlformats.org/officeDocument/2006/relationships/image" Target="../media/fa58af4f1aab0cff6ae3074b1e4d04d9.jpg"/><Relationship Id="rId40" Type="http://schemas.openxmlformats.org/officeDocument/2006/relationships/image" Target="../media/d9c73781f47fd63ba2bd685d4384514a.jpg"/><Relationship Id="rId41" Type="http://schemas.openxmlformats.org/officeDocument/2006/relationships/image" Target="../media/2cd7436bf067bb31e835409d4c424294.jpg"/><Relationship Id="rId42" Type="http://schemas.openxmlformats.org/officeDocument/2006/relationships/image" Target="../media/fd9bb0c90eeeaeeaafcab15b84ebe3d4.jpg"/><Relationship Id="rId43" Type="http://schemas.openxmlformats.org/officeDocument/2006/relationships/image" Target="../media/d913238e62cfbb969992009a07335872.jpg"/><Relationship Id="rId44" Type="http://schemas.openxmlformats.org/officeDocument/2006/relationships/image" Target="../media/818112eef20946d641b99216d0d2d360.jpg"/><Relationship Id="rId45" Type="http://schemas.openxmlformats.org/officeDocument/2006/relationships/image" Target="../media/46d5d8b1d80339c220e8e548c6c7bbb3.jpg"/><Relationship Id="rId46" Type="http://schemas.openxmlformats.org/officeDocument/2006/relationships/image" Target="../media/68a4e727d3feff40038c67ad14eba41d.jpg"/><Relationship Id="rId47" Type="http://schemas.openxmlformats.org/officeDocument/2006/relationships/image" Target="../media/afff5b3fff6c54d4fc36596542628aeb.jpg"/><Relationship Id="rId48" Type="http://schemas.openxmlformats.org/officeDocument/2006/relationships/image" Target="../media/714c62b8cdcfc88c9707a3717a2518ae.jpg"/><Relationship Id="rId49" Type="http://schemas.openxmlformats.org/officeDocument/2006/relationships/image" Target="../media/929bab433b790e89c6add4f0cc9b22ea.jpg"/><Relationship Id="rId50" Type="http://schemas.openxmlformats.org/officeDocument/2006/relationships/image" Target="../media/2243cb361ce328a5293c5acd48a8b1be.jpg"/><Relationship Id="rId51" Type="http://schemas.openxmlformats.org/officeDocument/2006/relationships/image" Target="../media/0afd69e5524f0c5ab245b8aeec01bf87.jpg"/><Relationship Id="rId52" Type="http://schemas.openxmlformats.org/officeDocument/2006/relationships/image" Target="../media/72342eb014f15d96dceb68a28c1c1712.jpg"/><Relationship Id="rId53" Type="http://schemas.openxmlformats.org/officeDocument/2006/relationships/image" Target="../media/d85d8e9867fb8d4212aca0864037a6c5.jpg"/><Relationship Id="rId54" Type="http://schemas.openxmlformats.org/officeDocument/2006/relationships/image" Target="../media/b205d45dce8f2d2f2eabdb134e50ecd9.jpg"/><Relationship Id="rId55" Type="http://schemas.openxmlformats.org/officeDocument/2006/relationships/image" Target="../media/3f374cfbafeb126c09736d06a11db137.jpg"/><Relationship Id="rId56" Type="http://schemas.openxmlformats.org/officeDocument/2006/relationships/image" Target="../media/318105f857b6ef1010e95a3e8275af1e.jpg"/><Relationship Id="rId57" Type="http://schemas.openxmlformats.org/officeDocument/2006/relationships/image" Target="../media/bfd0dcd02091ded4a1862026e5903a6f.jpg"/><Relationship Id="rId58" Type="http://schemas.openxmlformats.org/officeDocument/2006/relationships/image" Target="../media/fa8aaeeff2a2868fdfcd04b75d7b324f.jpg"/><Relationship Id="rId59" Type="http://schemas.openxmlformats.org/officeDocument/2006/relationships/image" Target="../media/8cfa36e71dea4a2482a0302407a164d8.jpg"/><Relationship Id="rId60" Type="http://schemas.openxmlformats.org/officeDocument/2006/relationships/image" Target="../media/aee8650150e0766112d75b0693b317a2.jpg"/><Relationship Id="rId61" Type="http://schemas.openxmlformats.org/officeDocument/2006/relationships/image" Target="../media/e9371f45d02ee0e08d8a35a22bfe25d0.jpg"/><Relationship Id="rId62" Type="http://schemas.openxmlformats.org/officeDocument/2006/relationships/image" Target="../media/aeeb61960ea0ddf0fa07208ffe8e4fbc.jpg"/><Relationship Id="rId63" Type="http://schemas.openxmlformats.org/officeDocument/2006/relationships/image" Target="../media/c8fa0afe30489a7da07a003897113868.jpg"/><Relationship Id="rId64" Type="http://schemas.openxmlformats.org/officeDocument/2006/relationships/image" Target="../media/438a3c09502f40c8dc82924999cb2792.jpg"/><Relationship Id="rId65" Type="http://schemas.openxmlformats.org/officeDocument/2006/relationships/image" Target="../media/d125ea26d44bb9a3d9570c69c4515ec3.jpg"/><Relationship Id="rId66" Type="http://schemas.openxmlformats.org/officeDocument/2006/relationships/image" Target="../media/55776c5cb049ff388accb181057b4af5.jpg"/><Relationship Id="rId67" Type="http://schemas.openxmlformats.org/officeDocument/2006/relationships/image" Target="../media/c25fed19416e62a98deec20adaadae4f.jpg"/><Relationship Id="rId68" Type="http://schemas.openxmlformats.org/officeDocument/2006/relationships/image" Target="../media/d302b730cbcde366e070337fa1e4d89d.jpg"/><Relationship Id="rId69" Type="http://schemas.openxmlformats.org/officeDocument/2006/relationships/image" Target="../media/0f44d8c952691d573022dddd2f78e893.jpg"/><Relationship Id="rId70" Type="http://schemas.openxmlformats.org/officeDocument/2006/relationships/image" Target="../media/9bda8f2c16d410995abf0681a1c69b16.jpg"/><Relationship Id="rId71" Type="http://schemas.openxmlformats.org/officeDocument/2006/relationships/image" Target="../media/0abc9582e094cb4e584bfcc38cc7b41e.jp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f64ee07caa13a21adf49c148c48dfb1f.jpg"/><Relationship Id="rId2" Type="http://schemas.openxmlformats.org/officeDocument/2006/relationships/image" Target="../media/473b5c3b667c43f779aef0e367205dc6.jpg"/><Relationship Id="rId3" Type="http://schemas.openxmlformats.org/officeDocument/2006/relationships/image" Target="../media/5f233e2cf45fa05ada353341cd154dbd.jpg"/><Relationship Id="rId4" Type="http://schemas.openxmlformats.org/officeDocument/2006/relationships/image" Target="../media/bb4f148a7979953b393216bf7e7e5551.jpg"/><Relationship Id="rId5" Type="http://schemas.openxmlformats.org/officeDocument/2006/relationships/image" Target="../media/86ed343a8649224abbebf84e0f1c4ba0.jpg"/><Relationship Id="rId6" Type="http://schemas.openxmlformats.org/officeDocument/2006/relationships/image" Target="../media/6a51c257a103b8193ad4443ee7bc8a33.jpg"/><Relationship Id="rId7" Type="http://schemas.openxmlformats.org/officeDocument/2006/relationships/image" Target="../media/e6a23a9e0e78f02a4518635e31a85d4d.jpg"/><Relationship Id="rId8" Type="http://schemas.openxmlformats.org/officeDocument/2006/relationships/image" Target="../media/b0a2e659a531bcbb4d095b5be8a5915e.jpg"/><Relationship Id="rId9" Type="http://schemas.openxmlformats.org/officeDocument/2006/relationships/image" Target="../media/937ca4a0935430662d151e09a3342e54.jpg"/><Relationship Id="rId10" Type="http://schemas.openxmlformats.org/officeDocument/2006/relationships/image" Target="../media/37805cfb3680cdb1ac8c4cdf21a25084.jpg"/><Relationship Id="rId11" Type="http://schemas.openxmlformats.org/officeDocument/2006/relationships/image" Target="../media/f3bbb0c7eb53ce129ef2cc30617a8e4f.JPG"/><Relationship Id="rId12" Type="http://schemas.openxmlformats.org/officeDocument/2006/relationships/image" Target="../media/803d1fec46ac9d86e5887fd59cf44893.JPG"/><Relationship Id="rId13" Type="http://schemas.openxmlformats.org/officeDocument/2006/relationships/image" Target="../media/6c73759030319d7a95159f9e49679845.JPG"/><Relationship Id="rId14" Type="http://schemas.openxmlformats.org/officeDocument/2006/relationships/image" Target="../media/f19a2556781c563587f657fe03682c6b.jpg"/><Relationship Id="rId15" Type="http://schemas.openxmlformats.org/officeDocument/2006/relationships/image" Target="../media/6d1c6da541bb87ccf36892766dad1c2f.jpg"/><Relationship Id="rId16" Type="http://schemas.openxmlformats.org/officeDocument/2006/relationships/image" Target="../media/70d83d0ef24f9f901fc821eeba90ea0b.jpg"/><Relationship Id="rId17" Type="http://schemas.openxmlformats.org/officeDocument/2006/relationships/image" Target="../media/c035b065e7c6a6d1fd2e1daeb4b4e243.jpg"/><Relationship Id="rId18" Type="http://schemas.openxmlformats.org/officeDocument/2006/relationships/image" Target="../media/e045dc035ea9a0414cd43ab9c8a68ae2.jpg"/><Relationship Id="rId19" Type="http://schemas.openxmlformats.org/officeDocument/2006/relationships/image" Target="../media/f6f633d4a04a5cd1833f3a064175659f.jpg"/><Relationship Id="rId20" Type="http://schemas.openxmlformats.org/officeDocument/2006/relationships/image" Target="../media/d2f57d658906f933cff3905da3c74e0f.jpg"/><Relationship Id="rId21" Type="http://schemas.openxmlformats.org/officeDocument/2006/relationships/image" Target="../media/af2118b5320d5e6162fc2b15c498a455.jpg"/><Relationship Id="rId22" Type="http://schemas.openxmlformats.org/officeDocument/2006/relationships/image" Target="../media/80de7d34f30919a9ede86e4170aa0f83.jpg"/><Relationship Id="rId23" Type="http://schemas.openxmlformats.org/officeDocument/2006/relationships/image" Target="../media/a9442c44fdd047645879b3f0e4989382.jpg"/><Relationship Id="rId24" Type="http://schemas.openxmlformats.org/officeDocument/2006/relationships/image" Target="../media/96a022ffa58dd15069cd8b1d89dcec4b.jpg"/><Relationship Id="rId25" Type="http://schemas.openxmlformats.org/officeDocument/2006/relationships/image" Target="../media/5e8d7fd03947029d7acfbcc0b444d189.jpg"/><Relationship Id="rId26" Type="http://schemas.openxmlformats.org/officeDocument/2006/relationships/image" Target="../media/bc40bfbf5604b2ca4a5e399f13751dfa.jpg"/><Relationship Id="rId27" Type="http://schemas.openxmlformats.org/officeDocument/2006/relationships/image" Target="../media/78fdc51c19a9aa85073e201266e08a18.jpg"/><Relationship Id="rId28" Type="http://schemas.openxmlformats.org/officeDocument/2006/relationships/image" Target="../media/a005cf6106c835c166b3a730631e1890.jpg"/><Relationship Id="rId29" Type="http://schemas.openxmlformats.org/officeDocument/2006/relationships/image" Target="../media/6c73759030319d7a95159f9e49679845.JPG"/><Relationship Id="rId30" Type="http://schemas.openxmlformats.org/officeDocument/2006/relationships/image" Target="../media/f2d5123416ab83173ca59ad5cdc48d85.jpg"/><Relationship Id="rId31" Type="http://schemas.openxmlformats.org/officeDocument/2006/relationships/image" Target="../media/42e441e407156d4d7ea1b1fe87f75d3c.jpg"/><Relationship Id="rId32" Type="http://schemas.openxmlformats.org/officeDocument/2006/relationships/image" Target="../media/5323788eff22142fb8cafd05df04601f.jpg"/><Relationship Id="rId33" Type="http://schemas.openxmlformats.org/officeDocument/2006/relationships/image" Target="../media/cfd18464bab9a4cb4eea98d682991b16.jpg"/><Relationship Id="rId34" Type="http://schemas.openxmlformats.org/officeDocument/2006/relationships/image" Target="../media/cb62b97cd38b626250e87f91503e938c.jpg"/><Relationship Id="rId35" Type="http://schemas.openxmlformats.org/officeDocument/2006/relationships/image" Target="../media/da21177ed513cfada6e948781914fe12.jpg"/><Relationship Id="rId36" Type="http://schemas.openxmlformats.org/officeDocument/2006/relationships/image" Target="../media/0900bc719e340e15e12dc5d6082f3a1b.jpg"/><Relationship Id="rId37" Type="http://schemas.openxmlformats.org/officeDocument/2006/relationships/image" Target="../media/40ba998b6ae9593a6b806e71cde9edc4.jpg"/><Relationship Id="rId38" Type="http://schemas.openxmlformats.org/officeDocument/2006/relationships/image" Target="../media/919722f5cd08782e792e66a016d539cd.jpg"/><Relationship Id="rId39" Type="http://schemas.openxmlformats.org/officeDocument/2006/relationships/image" Target="../media/64130b2748dd0edca73989d03ad5e74f.jpg"/><Relationship Id="rId40" Type="http://schemas.openxmlformats.org/officeDocument/2006/relationships/image" Target="../media/9259f2680e3811d4682844081f016584.jpg"/><Relationship Id="rId41" Type="http://schemas.openxmlformats.org/officeDocument/2006/relationships/image" Target="../media/df72eef145fd06f6f528c7c7763e1f0b.jpg"/><Relationship Id="rId42" Type="http://schemas.openxmlformats.org/officeDocument/2006/relationships/image" Target="../media/96a022ffa58dd15069cd8b1d89dcec4b.jpg"/><Relationship Id="rId43" Type="http://schemas.openxmlformats.org/officeDocument/2006/relationships/image" Target="../media/6c73759030319d7a95159f9e49679845.JPG"/><Relationship Id="rId44" Type="http://schemas.openxmlformats.org/officeDocument/2006/relationships/image" Target="../media/b26625acd2a5c7122e5448c1ff480863.jpg"/><Relationship Id="rId45" Type="http://schemas.openxmlformats.org/officeDocument/2006/relationships/image" Target="../media/2f0e119bfb64c532c27c52d690f63a20.jpg"/><Relationship Id="rId46" Type="http://schemas.openxmlformats.org/officeDocument/2006/relationships/image" Target="../media/28117afa5f513f7bb7e28164193eb257.jpg"/><Relationship Id="rId47" Type="http://schemas.openxmlformats.org/officeDocument/2006/relationships/image" Target="../media/07bdb771a4ead8277eefb44ba59bdeaf.jpg"/><Relationship Id="rId48" Type="http://schemas.openxmlformats.org/officeDocument/2006/relationships/image" Target="../media/62359c8e72b77e935e78d8ce540082eb.jpg"/><Relationship Id="rId49" Type="http://schemas.openxmlformats.org/officeDocument/2006/relationships/image" Target="../media/fedcde2b5e4856115977a5bc82ec55d4.jpg"/><Relationship Id="rId50" Type="http://schemas.openxmlformats.org/officeDocument/2006/relationships/image" Target="../media/1eef58c701912372699479112d2a6295.jpg"/><Relationship Id="rId51" Type="http://schemas.openxmlformats.org/officeDocument/2006/relationships/image" Target="../media/1a57db2d99b70a780bb1bba09994b9a0.jpg"/><Relationship Id="rId52" Type="http://schemas.openxmlformats.org/officeDocument/2006/relationships/image" Target="../media/6fecf852c99c0222517fb15f9a72f372.jpg"/><Relationship Id="rId53" Type="http://schemas.openxmlformats.org/officeDocument/2006/relationships/image" Target="../media/c924e93b6322b3432e7c59bbd7c427de.jpg"/><Relationship Id="rId54" Type="http://schemas.openxmlformats.org/officeDocument/2006/relationships/image" Target="../media/084d4481fbb779f89d966ead4c3b8b1a.jpg"/><Relationship Id="rId55" Type="http://schemas.openxmlformats.org/officeDocument/2006/relationships/image" Target="../media/a4f55e51d456f9b2b0d324354bfbafdb.jpg"/><Relationship Id="rId56" Type="http://schemas.openxmlformats.org/officeDocument/2006/relationships/image" Target="../media/95d829b4144ff85b931b1d57d8f83648.jpg"/><Relationship Id="rId57" Type="http://schemas.openxmlformats.org/officeDocument/2006/relationships/image" Target="../media/79e282d436623800d121387d6ebe1b2c.jpg"/><Relationship Id="rId58" Type="http://schemas.openxmlformats.org/officeDocument/2006/relationships/image" Target="../media/26906ab19a1bfbc72b0db1150fc72910.jpg"/><Relationship Id="rId59" Type="http://schemas.openxmlformats.org/officeDocument/2006/relationships/image" Target="../media/bc40bfbf5604b2ca4a5e399f13751dfa.jpg"/><Relationship Id="rId60" Type="http://schemas.openxmlformats.org/officeDocument/2006/relationships/image" Target="../media/24b7b93cd1bc73606f7dda14fabebae2.jpg"/><Relationship Id="rId61" Type="http://schemas.openxmlformats.org/officeDocument/2006/relationships/image" Target="../media/8f1f3c1403bfcb33f21a285c216a1df0.jpg"/><Relationship Id="rId62" Type="http://schemas.openxmlformats.org/officeDocument/2006/relationships/image" Target="../media/cf48963c12a41d74388d00da160a8331.jpg"/><Relationship Id="rId63" Type="http://schemas.openxmlformats.org/officeDocument/2006/relationships/image" Target="../media/d2a3d3cec02a35b20b90043ac3073df1.jpg"/><Relationship Id="rId64" Type="http://schemas.openxmlformats.org/officeDocument/2006/relationships/image" Target="../media/ccd9b876a77cde836d3715445e46b41b.jpg"/><Relationship Id="rId65" Type="http://schemas.openxmlformats.org/officeDocument/2006/relationships/image" Target="../media/f4e9ac931e15127cffa68a0d42c866d2.jpg"/><Relationship Id="rId66" Type="http://schemas.openxmlformats.org/officeDocument/2006/relationships/image" Target="../media/8c332f73f95d970e5f40d10a63724f7a.jpg"/><Relationship Id="rId67" Type="http://schemas.openxmlformats.org/officeDocument/2006/relationships/image" Target="../media/3fcc58580dd03be53aac81e750916c78.jpg"/><Relationship Id="rId68" Type="http://schemas.openxmlformats.org/officeDocument/2006/relationships/image" Target="../media/88c3576a2e112207ef690851c7110247.jpg"/><Relationship Id="rId69" Type="http://schemas.openxmlformats.org/officeDocument/2006/relationships/image" Target="../media/b567adb786b01a045ba56d0a788687d2.jpg"/><Relationship Id="rId70" Type="http://schemas.openxmlformats.org/officeDocument/2006/relationships/image" Target="../media/fbaa44bcbbb30663ff16cbc67584c3e1.jpg"/><Relationship Id="rId71" Type="http://schemas.openxmlformats.org/officeDocument/2006/relationships/image" Target="../media/bccc38dfb62ee27d0fcbb138256a4b6b.jpg"/><Relationship Id="rId72" Type="http://schemas.openxmlformats.org/officeDocument/2006/relationships/image" Target="../media/5da24b17a4dc2fc6a79656a8fcec5616.jpg"/><Relationship Id="rId73" Type="http://schemas.openxmlformats.org/officeDocument/2006/relationships/image" Target="../media/5c15ec57276f1ba8467588ebb891201a.jpg"/><Relationship Id="rId74" Type="http://schemas.openxmlformats.org/officeDocument/2006/relationships/image" Target="../media/f93796cf8df801a7ed4564b7d39ca24d.jpg"/><Relationship Id="rId75" Type="http://schemas.openxmlformats.org/officeDocument/2006/relationships/image" Target="../media/0fe29a1e8a24c669a0e3bec32beea1f4.jpg"/><Relationship Id="rId76" Type="http://schemas.openxmlformats.org/officeDocument/2006/relationships/image" Target="../media/dde7635bc700964c49f1d5d6d26f84fc.jpg"/><Relationship Id="rId77" Type="http://schemas.openxmlformats.org/officeDocument/2006/relationships/image" Target="../media/2f324fc31569214dca414e2876b314a1.jpg"/><Relationship Id="rId78" Type="http://schemas.openxmlformats.org/officeDocument/2006/relationships/image" Target="../media/922b1be9f8a1f161b8bc7dca92a9ff05.jpg"/><Relationship Id="rId79" Type="http://schemas.openxmlformats.org/officeDocument/2006/relationships/image" Target="../media/79e253c40e08c09d79bf99cbfce52f2e.jpg"/><Relationship Id="rId80" Type="http://schemas.openxmlformats.org/officeDocument/2006/relationships/image" Target="../media/a104538181f788ae13521ed92b41c3b3.jpg"/><Relationship Id="rId81" Type="http://schemas.openxmlformats.org/officeDocument/2006/relationships/image" Target="../media/d21d2085b76e197921998d5565616599.jpg"/><Relationship Id="rId82" Type="http://schemas.openxmlformats.org/officeDocument/2006/relationships/image" Target="../media/f04e5ea331e6b0e94a8865027fe97594.jpg"/><Relationship Id="rId83" Type="http://schemas.openxmlformats.org/officeDocument/2006/relationships/image" Target="../media/fa891daf7dd45f894a5b85b65ff8b548.jpg"/><Relationship Id="rId84" Type="http://schemas.openxmlformats.org/officeDocument/2006/relationships/image" Target="../media/84747f492b16c9aea66e0845d258b880.jpg"/><Relationship Id="rId85" Type="http://schemas.openxmlformats.org/officeDocument/2006/relationships/image" Target="../media/a1434239dc61a7f1e647106ec0c23ed1.jpg"/><Relationship Id="rId86" Type="http://schemas.openxmlformats.org/officeDocument/2006/relationships/image" Target="../media/454534a1e9568f8db6dfa255ab7e32d0.jpg"/><Relationship Id="rId87" Type="http://schemas.openxmlformats.org/officeDocument/2006/relationships/image" Target="../media/0bd71228fd133cbbde6de9255d45f601.jpg"/><Relationship Id="rId88" Type="http://schemas.openxmlformats.org/officeDocument/2006/relationships/image" Target="../media/40a0c94622a083173fc8f465b3b69b91.jpg"/><Relationship Id="rId89" Type="http://schemas.openxmlformats.org/officeDocument/2006/relationships/image" Target="../media/ef103f54e1d7be8d0a1171a0915b4503.jpg"/><Relationship Id="rId90" Type="http://schemas.openxmlformats.org/officeDocument/2006/relationships/image" Target="../media/f81ee1afebfa6ea294cb637e708e3bbe.jpg"/><Relationship Id="rId91" Type="http://schemas.openxmlformats.org/officeDocument/2006/relationships/image" Target="../media/ecf1e5f971c8a3c152939409fd07d28c.jpg"/><Relationship Id="rId92" Type="http://schemas.openxmlformats.org/officeDocument/2006/relationships/image" Target="../media/0aa6d04d39754f15f3debb5d42547dc4.jpg"/><Relationship Id="rId93" Type="http://schemas.openxmlformats.org/officeDocument/2006/relationships/image" Target="../media/8e10761cc9299a5aa6b3cb546d14e0b7.jpg"/><Relationship Id="rId94" Type="http://schemas.openxmlformats.org/officeDocument/2006/relationships/image" Target="../media/e97ad3c863e872cbe129c357de489890.jpg"/><Relationship Id="rId95" Type="http://schemas.openxmlformats.org/officeDocument/2006/relationships/image" Target="../media/abde7b9d750d1afd63778c54dbb2f629.jpg"/><Relationship Id="rId96" Type="http://schemas.openxmlformats.org/officeDocument/2006/relationships/image" Target="../media/a508dc9b9ed63fd6be898c077c2be1b0.jpg"/><Relationship Id="rId97" Type="http://schemas.openxmlformats.org/officeDocument/2006/relationships/image" Target="../media/a3d6a921b797ac534462e2e770d2ed7b.jpg"/><Relationship Id="rId98" Type="http://schemas.openxmlformats.org/officeDocument/2006/relationships/image" Target="../media/ac5a3a4b8421e8d5240f82ab806f580b.jpg"/><Relationship Id="rId99" Type="http://schemas.openxmlformats.org/officeDocument/2006/relationships/image" Target="../media/46da88b484c699b5b1dee375d4f0b610.jpg"/><Relationship Id="rId100" Type="http://schemas.openxmlformats.org/officeDocument/2006/relationships/image" Target="../media/a5d331860235c0cecb91b396af037ba4.jpg"/><Relationship Id="rId101" Type="http://schemas.openxmlformats.org/officeDocument/2006/relationships/image" Target="../media/ebceee6ab778925247ea6503714b0326.jpg"/><Relationship Id="rId102" Type="http://schemas.openxmlformats.org/officeDocument/2006/relationships/image" Target="../media/05e9fd2e529794228dcac9d73d8753de.jpg"/><Relationship Id="rId103" Type="http://schemas.openxmlformats.org/officeDocument/2006/relationships/image" Target="../media/9b5db4f170bd9199c0aea5901ffc1738.jpg"/><Relationship Id="rId104" Type="http://schemas.openxmlformats.org/officeDocument/2006/relationships/image" Target="../media/3727aa981b8d7a495e46bb7ee3713ad0.jpg"/><Relationship Id="rId105" Type="http://schemas.openxmlformats.org/officeDocument/2006/relationships/image" Target="../media/92fe0ed33d616320fd60e6073ff541a9.jpg"/><Relationship Id="rId106" Type="http://schemas.openxmlformats.org/officeDocument/2006/relationships/image" Target="../media/68d9b45c500d6ff94b0d43a429a46629.jpg"/><Relationship Id="rId107" Type="http://schemas.openxmlformats.org/officeDocument/2006/relationships/image" Target="../media/c9296cb98e8579e2cdfa83e8697f2da9.jpg"/><Relationship Id="rId108" Type="http://schemas.openxmlformats.org/officeDocument/2006/relationships/image" Target="../media/6219e16f16d33ca01d5c8d4693a188a4.jpg"/><Relationship Id="rId109" Type="http://schemas.openxmlformats.org/officeDocument/2006/relationships/image" Target="../media/c2573544bb4139062ba2aefd2106b18b.jp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98dcc31889fcb2a61e7cdf464b46a6d9.jpg"/><Relationship Id="rId2" Type="http://schemas.openxmlformats.org/officeDocument/2006/relationships/image" Target="../media/34ec41a59f697b3b04540c888853fd5b.jpg"/><Relationship Id="rId3" Type="http://schemas.openxmlformats.org/officeDocument/2006/relationships/image" Target="../media/0f8a51063353dee89f60809debe247f1.jpg"/><Relationship Id="rId4" Type="http://schemas.openxmlformats.org/officeDocument/2006/relationships/image" Target="../media/99b9d5e979ef501ccf779154af6d3506.jpg"/><Relationship Id="rId5" Type="http://schemas.openxmlformats.org/officeDocument/2006/relationships/image" Target="../media/6bd5ac606ac88bd04a26d5be5036fbf8.jpg"/><Relationship Id="rId6" Type="http://schemas.openxmlformats.org/officeDocument/2006/relationships/image" Target="../media/339564a728bf8b346f9e5763e100c630.jpg"/><Relationship Id="rId7" Type="http://schemas.openxmlformats.org/officeDocument/2006/relationships/image" Target="../media/6000b1857c7912a7838966af84fa08d8.jpg"/><Relationship Id="rId8" Type="http://schemas.openxmlformats.org/officeDocument/2006/relationships/image" Target="../media/c72ea5b08f80ee68a4890e9dc2e76465.jpg"/><Relationship Id="rId9" Type="http://schemas.openxmlformats.org/officeDocument/2006/relationships/image" Target="../media/5c4e707af8ac56ee2378bc1f380ad5bb.jpg"/><Relationship Id="rId10" Type="http://schemas.openxmlformats.org/officeDocument/2006/relationships/image" Target="../media/7c906674591897e075efeb1232e03b32.jpg"/><Relationship Id="rId11" Type="http://schemas.openxmlformats.org/officeDocument/2006/relationships/image" Target="../media/0524b966f1612d9b6f3c81c22d8a8908.jp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e22919fea3d4bb60345b80385e1c6b38.jpg"/><Relationship Id="rId2" Type="http://schemas.openxmlformats.org/officeDocument/2006/relationships/image" Target="../media/419ce0bfe84775417981b1f635a3515e.jpg"/><Relationship Id="rId3" Type="http://schemas.openxmlformats.org/officeDocument/2006/relationships/image" Target="../media/9511291a965aa9a84c163ddcda3920dd.jpg"/><Relationship Id="rId4" Type="http://schemas.openxmlformats.org/officeDocument/2006/relationships/image" Target="../media/7cfba39420a0d6ad0c0d56779d44e38b.jpg"/><Relationship Id="rId5" Type="http://schemas.openxmlformats.org/officeDocument/2006/relationships/image" Target="../media/db004be235789e3a58d8c44f15e7c1f4.jpg"/><Relationship Id="rId6" Type="http://schemas.openxmlformats.org/officeDocument/2006/relationships/image" Target="../media/3d2bea872662711d27a0484a1771da94.jpg"/><Relationship Id="rId7" Type="http://schemas.openxmlformats.org/officeDocument/2006/relationships/image" Target="../media/3d9ea79b3dfda88b48494e420e1e07c8.jpg"/><Relationship Id="rId8" Type="http://schemas.openxmlformats.org/officeDocument/2006/relationships/image" Target="../media/048995d3953f5b1f2dc22ddf68632573.jpg"/><Relationship Id="rId9" Type="http://schemas.openxmlformats.org/officeDocument/2006/relationships/image" Target="../media/0eb8388de5c0ba32a5df4b9896e1f400.jpg"/><Relationship Id="rId10" Type="http://schemas.openxmlformats.org/officeDocument/2006/relationships/image" Target="../media/019a8012d517425e1aec40d7592b4e6f.jpg"/><Relationship Id="rId11" Type="http://schemas.openxmlformats.org/officeDocument/2006/relationships/image" Target="../media/8735565001fbf5c79cf7b85e05435f91.jpg"/><Relationship Id="rId12" Type="http://schemas.openxmlformats.org/officeDocument/2006/relationships/image" Target="../media/39a3d6cba2005fc1ed25f3f8f47a0ff1.jpg"/><Relationship Id="rId13" Type="http://schemas.openxmlformats.org/officeDocument/2006/relationships/image" Target="../media/8bbcc92e0c3d444d43c1f4111f32dc8d.jpg"/><Relationship Id="rId14" Type="http://schemas.openxmlformats.org/officeDocument/2006/relationships/image" Target="../media/bf3281b71271a4bb81b4fa3798a18cdd.jpg"/><Relationship Id="rId15" Type="http://schemas.openxmlformats.org/officeDocument/2006/relationships/image" Target="../media/6a65348c6ae0664b5eaf6511fb50ce0a.jpg"/><Relationship Id="rId16" Type="http://schemas.openxmlformats.org/officeDocument/2006/relationships/image" Target="../media/665b85d775d69bd102039386a0e48703.jpg"/><Relationship Id="rId17" Type="http://schemas.openxmlformats.org/officeDocument/2006/relationships/image" Target="../media/76012a62a156c07a3f76b12384b59dfc.jpg"/><Relationship Id="rId18" Type="http://schemas.openxmlformats.org/officeDocument/2006/relationships/image" Target="../media/3689e24d0ad4879e05d0db1a54638fb8.jpg"/><Relationship Id="rId19" Type="http://schemas.openxmlformats.org/officeDocument/2006/relationships/image" Target="../media/287c75a941d70aa5a1c07e88b411b1d5.jpg"/><Relationship Id="rId20" Type="http://schemas.openxmlformats.org/officeDocument/2006/relationships/image" Target="../media/6c3edd84e6cd0643adf32212b447c84c.jpg"/><Relationship Id="rId21" Type="http://schemas.openxmlformats.org/officeDocument/2006/relationships/image" Target="../media/620cd2539ff3c935fbc3a9fe4254d011.jpg"/><Relationship Id="rId22" Type="http://schemas.openxmlformats.org/officeDocument/2006/relationships/image" Target="../media/de8b95e310d732a0d417b76f4fe1567c.jpg"/><Relationship Id="rId23" Type="http://schemas.openxmlformats.org/officeDocument/2006/relationships/image" Target="../media/00c919f743513a564f4585aa788ff3c6.jpg"/><Relationship Id="rId24" Type="http://schemas.openxmlformats.org/officeDocument/2006/relationships/image" Target="../media/6f39e9e93883f617f825445ef1f77e69.jpg"/><Relationship Id="rId25" Type="http://schemas.openxmlformats.org/officeDocument/2006/relationships/image" Target="../media/704fbbd41e0aa56230c9226504f6170f.jpg"/><Relationship Id="rId26" Type="http://schemas.openxmlformats.org/officeDocument/2006/relationships/image" Target="../media/3c71cc9d80a078010b923f9630964a4a.jpg"/><Relationship Id="rId27" Type="http://schemas.openxmlformats.org/officeDocument/2006/relationships/image" Target="../media/cd89bb71d949f1e39939af72d21375b3.jpg"/><Relationship Id="rId28" Type="http://schemas.openxmlformats.org/officeDocument/2006/relationships/image" Target="../media/ca4a47c334864b821cabd92e2e4e6026.jpg"/><Relationship Id="rId29" Type="http://schemas.openxmlformats.org/officeDocument/2006/relationships/image" Target="../media/8c3973cf19e87451e98b85b936ae61f5.jpg"/><Relationship Id="rId30" Type="http://schemas.openxmlformats.org/officeDocument/2006/relationships/image" Target="../media/4d37175968832ffc89a50701278df00a.jpg"/><Relationship Id="rId31" Type="http://schemas.openxmlformats.org/officeDocument/2006/relationships/image" Target="../media/361e87d030f9e08446d836be049d7095.jpg"/></Relationships>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730dbea8a211a108a706f725cc567188.jpg"/><Relationship Id="rId2" Type="http://schemas.openxmlformats.org/officeDocument/2006/relationships/image" Target="../media/0083c14fbb33dca38b08139e00ab9476.jpg"/><Relationship Id="rId3" Type="http://schemas.openxmlformats.org/officeDocument/2006/relationships/image" Target="../media/e38908da9358ad66e1369305a1d0c9d4.jpg"/><Relationship Id="rId4" Type="http://schemas.openxmlformats.org/officeDocument/2006/relationships/image" Target="../media/2a3ffb6bdac46c374ab6866cdb3da0a5.jpg"/><Relationship Id="rId5" Type="http://schemas.openxmlformats.org/officeDocument/2006/relationships/image" Target="../media/9680cdad85756ded182ce4da406dc4e9.jpg"/><Relationship Id="rId6" Type="http://schemas.openxmlformats.org/officeDocument/2006/relationships/image" Target="../media/288fae384225cd1dab9c50be1da847b8.jpg"/><Relationship Id="rId7" Type="http://schemas.openxmlformats.org/officeDocument/2006/relationships/image" Target="../media/4da4e53ce397f23032150b5201a8588f.jpg"/><Relationship Id="rId8" Type="http://schemas.openxmlformats.org/officeDocument/2006/relationships/image" Target="../media/f9725f97b08057e4cc6df9f9c7ef8720.jpg"/><Relationship Id="rId9" Type="http://schemas.openxmlformats.org/officeDocument/2006/relationships/image" Target="../media/0083c14fbb33dca38b08139e00ab9476.jpg"/><Relationship Id="rId10" Type="http://schemas.openxmlformats.org/officeDocument/2006/relationships/image" Target="../media/41acb9f6bf7d9d84c0605ebb4777ae62.jpg"/><Relationship Id="rId11" Type="http://schemas.openxmlformats.org/officeDocument/2006/relationships/image" Target="../media/810fa2dbcd04569ac5af75c03e00c21f.jpg"/><Relationship Id="rId12" Type="http://schemas.openxmlformats.org/officeDocument/2006/relationships/image" Target="../media/342d62ca7c4b6dc565df9c80fb78e1bc.jpg"/><Relationship Id="rId13" Type="http://schemas.openxmlformats.org/officeDocument/2006/relationships/image" Target="../media/cdad7b20931e19c2449ed5c0fdf4ba44.jpg"/><Relationship Id="rId14" Type="http://schemas.openxmlformats.org/officeDocument/2006/relationships/image" Target="../media/d7236db7582b126a31e339558dabd856.jpg"/><Relationship Id="rId15" Type="http://schemas.openxmlformats.org/officeDocument/2006/relationships/image" Target="../media/60d651965d50fb0ee69eada3599acbca.jpg"/></Relationships>
</file>

<file path=xl/drawings/_rels/drawing13.xml.rels><?xml version="1.0" encoding="UTF-8" standalone="yes"?>
<Relationships xmlns="http://schemas.openxmlformats.org/package/2006/relationships"><Relationship Id="rId1" Type="http://schemas.openxmlformats.org/officeDocument/2006/relationships/image" Target="../media/5d4584cc9c09bcfb64d7b601fc3d5f73.jpg"/><Relationship Id="rId2" Type="http://schemas.openxmlformats.org/officeDocument/2006/relationships/image" Target="../media/f556eff110a5f89bed5060d64d976bc3.jpg"/><Relationship Id="rId3" Type="http://schemas.openxmlformats.org/officeDocument/2006/relationships/image" Target="../media/5d4584cc9c09bcfb64d7b601fc3d5f73.jpg"/></Relationships>
</file>

<file path=xl/drawings/_rels/drawing14.xml.rels><?xml version="1.0" encoding="UTF-8" standalone="yes"?>
<Relationships xmlns="http://schemas.openxmlformats.org/package/2006/relationships"><Relationship Id="rId1" Type="http://schemas.openxmlformats.org/officeDocument/2006/relationships/image" Target="../media/5abb7dcb7f78a431e93cf96f1b52e342.jpg"/></Relationships>
</file>

<file path=xl/drawings/_rels/drawing15.xml.rels><?xml version="1.0" encoding="UTF-8" standalone="yes"?>
<Relationships xmlns="http://schemas.openxmlformats.org/package/2006/relationships"><Relationship Id="rId1" Type="http://schemas.openxmlformats.org/officeDocument/2006/relationships/image" Target="../media/4ef0d8ad063885077a0277be9d90e198.jpg"/><Relationship Id="rId2" Type="http://schemas.openxmlformats.org/officeDocument/2006/relationships/image" Target="../media/574c88b824928979558426220c3a16c3.jpg"/><Relationship Id="rId3" Type="http://schemas.openxmlformats.org/officeDocument/2006/relationships/image" Target="../media/fa44f705c62c90f4c96e855da9262185.jpg"/><Relationship Id="rId4" Type="http://schemas.openxmlformats.org/officeDocument/2006/relationships/image" Target="../media/41979da536a6e748f1a2a20de2dffb53.jpg"/><Relationship Id="rId5" Type="http://schemas.openxmlformats.org/officeDocument/2006/relationships/image" Target="../media/5e5ddf864031c11d752f4db40fda1a71.jpg"/><Relationship Id="rId6" Type="http://schemas.openxmlformats.org/officeDocument/2006/relationships/image" Target="../media/b998e3e44da78c0b864d0068f62fe5b8.jpg"/></Relationships>
</file>

<file path=xl/drawings/_rels/drawing16.xml.rels><?xml version="1.0" encoding="UTF-8" standalone="yes"?>
<Relationships xmlns="http://schemas.openxmlformats.org/package/2006/relationships"><Relationship Id="rId1" Type="http://schemas.openxmlformats.org/officeDocument/2006/relationships/image" Target="../media/7338def1d44a28498096d617639bd4ad.JPG"/><Relationship Id="rId2" Type="http://schemas.openxmlformats.org/officeDocument/2006/relationships/image" Target="../media/a100ec9a47b1ee3f2bf24c78fd3e880d.jpg"/><Relationship Id="rId3" Type="http://schemas.openxmlformats.org/officeDocument/2006/relationships/image" Target="../media/e33adbfdfe7c39c982303483d7e25d71.jpg"/><Relationship Id="rId4" Type="http://schemas.openxmlformats.org/officeDocument/2006/relationships/image" Target="../media/a6c7854bbe05629aab3905fe6465d86c.jpg"/><Relationship Id="rId5" Type="http://schemas.openxmlformats.org/officeDocument/2006/relationships/image" Target="../media/9d19c1ece3ba0b6b7915b680bd2c82c6.jpg"/><Relationship Id="rId6" Type="http://schemas.openxmlformats.org/officeDocument/2006/relationships/image" Target="../media/38552890e91252255d1b717caacf7d35.jpg"/><Relationship Id="rId7" Type="http://schemas.openxmlformats.org/officeDocument/2006/relationships/image" Target="../media/9d19c1ece3ba0b6b7915b680bd2c82c6.jpg"/><Relationship Id="rId8" Type="http://schemas.openxmlformats.org/officeDocument/2006/relationships/image" Target="../media/a2fd333a8f40db7e8a602d2e352bc09f.jpg"/></Relationships>
</file>

<file path=xl/drawings/_rels/drawing17.xml.rels><?xml version="1.0" encoding="UTF-8" standalone="yes"?>
<Relationships xmlns="http://schemas.openxmlformats.org/package/2006/relationships"><Relationship Id="rId1" Type="http://schemas.openxmlformats.org/officeDocument/2006/relationships/image" Target="../media/536b808ff05933a98f72819e4f954e87.jpg"/><Relationship Id="rId2" Type="http://schemas.openxmlformats.org/officeDocument/2006/relationships/image" Target="../media/44274aa20fb392ed440d5ee2952f1857.jpg"/><Relationship Id="rId3" Type="http://schemas.openxmlformats.org/officeDocument/2006/relationships/image" Target="../media/f011207a23d254b32dffc28c1305bc12.jpg"/><Relationship Id="rId4" Type="http://schemas.openxmlformats.org/officeDocument/2006/relationships/image" Target="../media/ddc37c68417267d8a864fcc750dcfdb6.jpg"/><Relationship Id="rId5" Type="http://schemas.openxmlformats.org/officeDocument/2006/relationships/image" Target="../media/de51763cac71d488267bbb7a43332df8.jpg"/><Relationship Id="rId6" Type="http://schemas.openxmlformats.org/officeDocument/2006/relationships/image" Target="../media/cdd073b87fd6a774c92c4a16f842afcc.jpg"/><Relationship Id="rId7" Type="http://schemas.openxmlformats.org/officeDocument/2006/relationships/image" Target="../media/e5a0fa90d93975ca5aa0cf22cec288f4.jpg"/><Relationship Id="rId8" Type="http://schemas.openxmlformats.org/officeDocument/2006/relationships/image" Target="../media/9945b013c96ba00f95a9468521419856.jpg"/><Relationship Id="rId9" Type="http://schemas.openxmlformats.org/officeDocument/2006/relationships/image" Target="../media/dd5b730a2290d4552e30ab1064c14e23.jpg"/><Relationship Id="rId10" Type="http://schemas.openxmlformats.org/officeDocument/2006/relationships/image" Target="../media/a45e574f4a29f807b1d7bcda17dc62b5.jpg"/><Relationship Id="rId11" Type="http://schemas.openxmlformats.org/officeDocument/2006/relationships/image" Target="../media/f641da74717fb4ae99f35433d5f9c001.jpg"/><Relationship Id="rId12" Type="http://schemas.openxmlformats.org/officeDocument/2006/relationships/image" Target="../media/118c0a6ee8020bac46093740f47a13b0.jpg"/><Relationship Id="rId13" Type="http://schemas.openxmlformats.org/officeDocument/2006/relationships/image" Target="../media/c69735ebac996666ad039c10df6d1e2e.jpg"/><Relationship Id="rId14" Type="http://schemas.openxmlformats.org/officeDocument/2006/relationships/image" Target="../media/a8e81e9ff6aac17130b7c05d7b2d2fbe.jpg"/><Relationship Id="rId15" Type="http://schemas.openxmlformats.org/officeDocument/2006/relationships/image" Target="../media/20ea3fc692e8ea5f494d6b3f6e4b5be6.jpg"/><Relationship Id="rId16" Type="http://schemas.openxmlformats.org/officeDocument/2006/relationships/image" Target="../media/415242932bed9a3a1b971b507250b325.jpg"/><Relationship Id="rId17" Type="http://schemas.openxmlformats.org/officeDocument/2006/relationships/image" Target="../media/5304a4f1e9a380e4b3def4096e8f1f7d.jpg"/><Relationship Id="rId18" Type="http://schemas.openxmlformats.org/officeDocument/2006/relationships/image" Target="../media/619e9b802b54001f12ee1b50363879ee.jpg"/><Relationship Id="rId19" Type="http://schemas.openxmlformats.org/officeDocument/2006/relationships/image" Target="../media/4b221d5362e9a43ea3fb71ec4d4a6850.jpg"/><Relationship Id="rId20" Type="http://schemas.openxmlformats.org/officeDocument/2006/relationships/image" Target="../media/9deb194d01776dce4b1f1f91cf68f60d.jpg"/><Relationship Id="rId21" Type="http://schemas.openxmlformats.org/officeDocument/2006/relationships/image" Target="../media/e58e319894989badfb6053ef4bc456f9.jpg"/><Relationship Id="rId22" Type="http://schemas.openxmlformats.org/officeDocument/2006/relationships/image" Target="../media/461c81c58c8f9d81e938f2f8ea121d21.jpg"/><Relationship Id="rId23" Type="http://schemas.openxmlformats.org/officeDocument/2006/relationships/image" Target="../media/e7241c47f2de6a673dc55538437a2d38.jpg"/><Relationship Id="rId24" Type="http://schemas.openxmlformats.org/officeDocument/2006/relationships/image" Target="../media/09f38e06805e9e2fb0a766b9aa7ec599.jpg"/><Relationship Id="rId25" Type="http://schemas.openxmlformats.org/officeDocument/2006/relationships/image" Target="../media/6448e878575f4df37c47719de1c080ff.jpg"/><Relationship Id="rId26" Type="http://schemas.openxmlformats.org/officeDocument/2006/relationships/image" Target="../media/81a3ae97326892b086135bcc6e5b17cd.jpg"/><Relationship Id="rId27" Type="http://schemas.openxmlformats.org/officeDocument/2006/relationships/image" Target="../media/146252d6ca0b2e504e56f29bfd90be70.jpg"/><Relationship Id="rId28" Type="http://schemas.openxmlformats.org/officeDocument/2006/relationships/image" Target="../media/ba749e05989c63982fe464835af6e8cc.jpg"/><Relationship Id="rId29" Type="http://schemas.openxmlformats.org/officeDocument/2006/relationships/image" Target="../media/9af72bc2659bec7fd51c33f5b605639b.jpg"/><Relationship Id="rId30" Type="http://schemas.openxmlformats.org/officeDocument/2006/relationships/image" Target="../media/39b05ab0b1c095687b7210764a5eff60.jpg"/><Relationship Id="rId31" Type="http://schemas.openxmlformats.org/officeDocument/2006/relationships/image" Target="../media/c56c36b04d5635bc72d407f2afcb60e8.jpg"/><Relationship Id="rId32" Type="http://schemas.openxmlformats.org/officeDocument/2006/relationships/image" Target="../media/34ca9b20a8614b9dbd5f241f606ba91a.jpg"/><Relationship Id="rId33" Type="http://schemas.openxmlformats.org/officeDocument/2006/relationships/image" Target="../media/3f0c96d6b59dd3cb3c8f58a6bd8b6ad4.jpg"/><Relationship Id="rId34" Type="http://schemas.openxmlformats.org/officeDocument/2006/relationships/image" Target="../media/99b08574a45aeb1a7a561d3fc1dc2749.jpg"/><Relationship Id="rId35" Type="http://schemas.openxmlformats.org/officeDocument/2006/relationships/image" Target="../media/2650213d9ab097e818d20351ae0a7641.jpg"/><Relationship Id="rId36" Type="http://schemas.openxmlformats.org/officeDocument/2006/relationships/image" Target="../media/eec5d468998338b1af38f4d881391fb3.jpg"/><Relationship Id="rId37" Type="http://schemas.openxmlformats.org/officeDocument/2006/relationships/image" Target="../media/159c1a51a9106a3b9ac8c4545fd995d9.jpg"/><Relationship Id="rId38" Type="http://schemas.openxmlformats.org/officeDocument/2006/relationships/image" Target="../media/50c3be7513e16e720822a71f9d615ea1.jpg"/><Relationship Id="rId39" Type="http://schemas.openxmlformats.org/officeDocument/2006/relationships/image" Target="../media/b83a07e413cbc9615041e4a6a76af8f2.jpg"/><Relationship Id="rId40" Type="http://schemas.openxmlformats.org/officeDocument/2006/relationships/image" Target="../media/2920242c8b161fec63a423d9de8ad837.jpg"/><Relationship Id="rId41" Type="http://schemas.openxmlformats.org/officeDocument/2006/relationships/image" Target="../media/c6eba141195feb3df91c511ce54fec53.jpg"/><Relationship Id="rId42" Type="http://schemas.openxmlformats.org/officeDocument/2006/relationships/image" Target="../media/9fbe66370a143f85aaff0cc1b5d568d4.jpg"/><Relationship Id="rId43" Type="http://schemas.openxmlformats.org/officeDocument/2006/relationships/image" Target="../media/b5b72576b11bdfd1a9b049b48b4dcd34.jpg"/><Relationship Id="rId44" Type="http://schemas.openxmlformats.org/officeDocument/2006/relationships/image" Target="../media/98c84a8c916649bad3974a2db3c5c638.jpg"/><Relationship Id="rId45" Type="http://schemas.openxmlformats.org/officeDocument/2006/relationships/image" Target="../media/3c8ed2d5612fd71e914b52652d7c4611.jpg"/><Relationship Id="rId46" Type="http://schemas.openxmlformats.org/officeDocument/2006/relationships/image" Target="../media/9ae682289819b095dfbbf6859854447c.jpg"/><Relationship Id="rId47" Type="http://schemas.openxmlformats.org/officeDocument/2006/relationships/image" Target="../media/441c5ad81306ce05064d4c4f833da7e8.jpg"/><Relationship Id="rId48" Type="http://schemas.openxmlformats.org/officeDocument/2006/relationships/image" Target="../media/b2924b879b06db0e35bad01d7278b7d0.jpg"/><Relationship Id="rId49" Type="http://schemas.openxmlformats.org/officeDocument/2006/relationships/image" Target="../media/c83ed0c153624e31e306c4de87bd9367.jpg"/><Relationship Id="rId50" Type="http://schemas.openxmlformats.org/officeDocument/2006/relationships/image" Target="../media/b1e995d22fb74690ca16dbd69286c70b.jpg"/><Relationship Id="rId51" Type="http://schemas.openxmlformats.org/officeDocument/2006/relationships/image" Target="../media/18ae1c6000fdceda0bd1d54a755a1035.jpg"/><Relationship Id="rId52" Type="http://schemas.openxmlformats.org/officeDocument/2006/relationships/image" Target="../media/f6d37bf6998dc7ab29291e727b441a2b.jpg"/><Relationship Id="rId53" Type="http://schemas.openxmlformats.org/officeDocument/2006/relationships/image" Target="../media/d71904715517030958820bb5a4d7507d.jpg"/><Relationship Id="rId54" Type="http://schemas.openxmlformats.org/officeDocument/2006/relationships/image" Target="../media/6ea9d2e021bb5149c7068663f2bf0e3a.jpg"/><Relationship Id="rId55" Type="http://schemas.openxmlformats.org/officeDocument/2006/relationships/image" Target="../media/35c7bc7f57024ebc4bd0060a248c6d27.jpg"/><Relationship Id="rId56" Type="http://schemas.openxmlformats.org/officeDocument/2006/relationships/image" Target="../media/9f1c7640021bcc8bc9ddf7df40739360.jpg"/><Relationship Id="rId57" Type="http://schemas.openxmlformats.org/officeDocument/2006/relationships/image" Target="../media/efc802493e895562831af01a8f1b5b47.jpg"/><Relationship Id="rId58" Type="http://schemas.openxmlformats.org/officeDocument/2006/relationships/image" Target="../media/b4c05de55072cec4140140e6d62429ef.jpg"/><Relationship Id="rId59" Type="http://schemas.openxmlformats.org/officeDocument/2006/relationships/image" Target="../media/3008e1a865052abfe9308c736c05da6b.jpg"/><Relationship Id="rId60" Type="http://schemas.openxmlformats.org/officeDocument/2006/relationships/image" Target="../media/d4c8207fd356086da9d55947517d42a2.jpg"/><Relationship Id="rId61" Type="http://schemas.openxmlformats.org/officeDocument/2006/relationships/image" Target="../media/63d8a099bc4bea108b332833b9ef58b8.jpg"/><Relationship Id="rId62" Type="http://schemas.openxmlformats.org/officeDocument/2006/relationships/image" Target="../media/b72a24d4ee6c8e0ea570c6ce6ed735c8.jpg"/><Relationship Id="rId63" Type="http://schemas.openxmlformats.org/officeDocument/2006/relationships/image" Target="../media/40ed8492e96ba2b7aa90f559326b01a7.jpg"/><Relationship Id="rId64" Type="http://schemas.openxmlformats.org/officeDocument/2006/relationships/image" Target="../media/8eeb1a6c9325b638200b8e308b5c712b.jpg"/><Relationship Id="rId65" Type="http://schemas.openxmlformats.org/officeDocument/2006/relationships/image" Target="../media/950cbd8136e0acc42a46f6e1e1f3c45e.jpg"/><Relationship Id="rId66" Type="http://schemas.openxmlformats.org/officeDocument/2006/relationships/image" Target="../media/d32a28cd15364826a147bcce617047d3.jpg"/><Relationship Id="rId67" Type="http://schemas.openxmlformats.org/officeDocument/2006/relationships/image" Target="../media/e3b1c311fe539e1d60c15ffcf61d36da.jpg"/><Relationship Id="rId68" Type="http://schemas.openxmlformats.org/officeDocument/2006/relationships/image" Target="../media/405d98fa1fbf0db33b523345c43aff06.jpg"/><Relationship Id="rId69" Type="http://schemas.openxmlformats.org/officeDocument/2006/relationships/image" Target="../media/60aea00c9779732ec6a9f36512fb36dc.jpg"/><Relationship Id="rId70" Type="http://schemas.openxmlformats.org/officeDocument/2006/relationships/image" Target="../media/183c312c091c2397d0bdde12ee53eebf.jpg"/><Relationship Id="rId71" Type="http://schemas.openxmlformats.org/officeDocument/2006/relationships/image" Target="../media/dec14db2a94a126b3ab0a688416bf634.jpg"/><Relationship Id="rId72" Type="http://schemas.openxmlformats.org/officeDocument/2006/relationships/image" Target="../media/a6b65a164d700691f9cf3f1babc7ec2a.jpg"/><Relationship Id="rId73" Type="http://schemas.openxmlformats.org/officeDocument/2006/relationships/image" Target="../media/d98ef0ad861046a561e8c93c124342ae.jpg"/><Relationship Id="rId74" Type="http://schemas.openxmlformats.org/officeDocument/2006/relationships/image" Target="../media/a6b5d193f926b488d649b2e81c51a77a.jpg"/><Relationship Id="rId75" Type="http://schemas.openxmlformats.org/officeDocument/2006/relationships/image" Target="../media/859b70efc6471983460a064160526a4a.jpg"/><Relationship Id="rId76" Type="http://schemas.openxmlformats.org/officeDocument/2006/relationships/image" Target="../media/759c7332ca117a8e4b06fd03f49794ef.jpg"/><Relationship Id="rId77" Type="http://schemas.openxmlformats.org/officeDocument/2006/relationships/image" Target="../media/934375f07f39c3c630addd4a20a81d12.jpg"/><Relationship Id="rId78" Type="http://schemas.openxmlformats.org/officeDocument/2006/relationships/image" Target="../media/226dbc065fbece951bc1135af3b0c2ec.jpg"/><Relationship Id="rId79" Type="http://schemas.openxmlformats.org/officeDocument/2006/relationships/image" Target="../media/1ae23d99f88edf288ae3f4f87c8b5092.jpg"/><Relationship Id="rId80" Type="http://schemas.openxmlformats.org/officeDocument/2006/relationships/image" Target="../media/277cb7ceaf9931744d9da61d9470c225.jpg"/><Relationship Id="rId81" Type="http://schemas.openxmlformats.org/officeDocument/2006/relationships/image" Target="../media/26fc44d2b454d3e11f866ef0412811b5.jpg"/><Relationship Id="rId82" Type="http://schemas.openxmlformats.org/officeDocument/2006/relationships/image" Target="../media/879f24f8dc154caac9cb1294bcf1c8ca.jpg"/><Relationship Id="rId83" Type="http://schemas.openxmlformats.org/officeDocument/2006/relationships/image" Target="../media/f51f5912a3c03edd1b71bf90943d07c8.jpg"/><Relationship Id="rId84" Type="http://schemas.openxmlformats.org/officeDocument/2006/relationships/image" Target="../media/c8837c689b7bf76f8c941425c5aaa3a9.jpg"/><Relationship Id="rId85" Type="http://schemas.openxmlformats.org/officeDocument/2006/relationships/image" Target="../media/3dbb87faa9fa754f5278fb6c963d4511.jpg"/><Relationship Id="rId86" Type="http://schemas.openxmlformats.org/officeDocument/2006/relationships/image" Target="../media/f416bbf2299747456827b43269a4a12a.jpg"/><Relationship Id="rId87" Type="http://schemas.openxmlformats.org/officeDocument/2006/relationships/image" Target="../media/770ac110677df0c2e0c00951cd9c3fd5.jpg"/><Relationship Id="rId88" Type="http://schemas.openxmlformats.org/officeDocument/2006/relationships/image" Target="../media/ffecf6299b299d54016bb51b40f63cd9.jpg"/><Relationship Id="rId89" Type="http://schemas.openxmlformats.org/officeDocument/2006/relationships/image" Target="../media/c1cc21a0e24deb66ea6bc967405eda16.jpg"/><Relationship Id="rId90" Type="http://schemas.openxmlformats.org/officeDocument/2006/relationships/image" Target="../media/a6853885b62691e4f38e1b7e41c2ccf6.jpg"/><Relationship Id="rId91" Type="http://schemas.openxmlformats.org/officeDocument/2006/relationships/image" Target="../media/0692da32d45ba6acdf80b3dc90636995.jpg"/><Relationship Id="rId92" Type="http://schemas.openxmlformats.org/officeDocument/2006/relationships/image" Target="../media/7e9d29838e19a67a7f13a5e2e3dd8f95.jpg"/><Relationship Id="rId93" Type="http://schemas.openxmlformats.org/officeDocument/2006/relationships/image" Target="../media/6b37415960cbbf178b6f2a1a86ed8c29.jpg"/><Relationship Id="rId94" Type="http://schemas.openxmlformats.org/officeDocument/2006/relationships/image" Target="../media/95e77d916f2ccc78756a11b9d824eba9.jpg"/><Relationship Id="rId95" Type="http://schemas.openxmlformats.org/officeDocument/2006/relationships/image" Target="../media/7d014a176035d3a9b76ede92c6b0033e.jpg"/><Relationship Id="rId96" Type="http://schemas.openxmlformats.org/officeDocument/2006/relationships/image" Target="../media/2b43787b27752d2c1bc02f5b89878ce3.jpg"/><Relationship Id="rId97" Type="http://schemas.openxmlformats.org/officeDocument/2006/relationships/image" Target="../media/fd0e53b27a0ba7731aacc4173dc628d1.jpg"/><Relationship Id="rId98" Type="http://schemas.openxmlformats.org/officeDocument/2006/relationships/image" Target="../media/4a7f4e6a133bec0f242ba53ca49a28ed.jpg"/><Relationship Id="rId99" Type="http://schemas.openxmlformats.org/officeDocument/2006/relationships/image" Target="../media/bce2baa835465fc68f82edc85881dfb8.jpg"/><Relationship Id="rId100" Type="http://schemas.openxmlformats.org/officeDocument/2006/relationships/image" Target="../media/633c5f4e4077b7af1d20feb78c25494f.jpg"/><Relationship Id="rId101" Type="http://schemas.openxmlformats.org/officeDocument/2006/relationships/image" Target="../media/82e8890b6d68914bcd13a96c0512cf55.jpg"/><Relationship Id="rId102" Type="http://schemas.openxmlformats.org/officeDocument/2006/relationships/image" Target="../media/abead215b97e30b81160490e308209a6.jpg"/><Relationship Id="rId103" Type="http://schemas.openxmlformats.org/officeDocument/2006/relationships/image" Target="../media/798f2e7bc1d7228aec7a30bd0b0aa5e6.jpg"/><Relationship Id="rId104" Type="http://schemas.openxmlformats.org/officeDocument/2006/relationships/image" Target="../media/791ee9a59a5532a3362a7ffae926344d.jpg"/><Relationship Id="rId105" Type="http://schemas.openxmlformats.org/officeDocument/2006/relationships/image" Target="../media/3c36e3ff607a2e6c56620077f958479a.jpg"/><Relationship Id="rId106" Type="http://schemas.openxmlformats.org/officeDocument/2006/relationships/image" Target="../media/1ff2bd1d7034ea777e7a6d09609905b1.jpg"/><Relationship Id="rId107" Type="http://schemas.openxmlformats.org/officeDocument/2006/relationships/image" Target="../media/f296c0f1ff37cb31ab04a89abfcffada.jpg"/><Relationship Id="rId108" Type="http://schemas.openxmlformats.org/officeDocument/2006/relationships/image" Target="../media/3096123e9b379cbe836e8bdef0a551b9.jpg"/><Relationship Id="rId109" Type="http://schemas.openxmlformats.org/officeDocument/2006/relationships/image" Target="../media/bb485dabb8f677232252d66218bdbbb6.jpg"/><Relationship Id="rId110" Type="http://schemas.openxmlformats.org/officeDocument/2006/relationships/image" Target="../media/14620916b3ec1b38169425bbd73c4017.jpg"/><Relationship Id="rId111" Type="http://schemas.openxmlformats.org/officeDocument/2006/relationships/image" Target="../media/81f904384a1a149918c079ad28f73ecf.jpg"/><Relationship Id="rId112" Type="http://schemas.openxmlformats.org/officeDocument/2006/relationships/image" Target="../media/7b1d20c83fb6399558c1a9d5733506aa.jpg"/><Relationship Id="rId113" Type="http://schemas.openxmlformats.org/officeDocument/2006/relationships/image" Target="../media/2f380845eae150a7874b6344155f1ec1.jpg"/><Relationship Id="rId114" Type="http://schemas.openxmlformats.org/officeDocument/2006/relationships/image" Target="../media/aa30b447b2fdf0fb7489ddad83b26ef1.jpg"/><Relationship Id="rId115" Type="http://schemas.openxmlformats.org/officeDocument/2006/relationships/image" Target="../media/314bce873a35018fb55255d98f18dbb7.jpg"/><Relationship Id="rId116" Type="http://schemas.openxmlformats.org/officeDocument/2006/relationships/image" Target="../media/9c5ef531ed9755e6d4e86b8450eb3eef.jpg"/><Relationship Id="rId117" Type="http://schemas.openxmlformats.org/officeDocument/2006/relationships/image" Target="../media/352ef65636e7808b67991d5c741a55ff.jpg"/><Relationship Id="rId118" Type="http://schemas.openxmlformats.org/officeDocument/2006/relationships/image" Target="../media/d7cd5ee46701d98c7aaacd257353b6bf.jpg"/><Relationship Id="rId119" Type="http://schemas.openxmlformats.org/officeDocument/2006/relationships/image" Target="../media/8da93e6f5c8f3c23998161f0d6bac341.jpg"/><Relationship Id="rId120" Type="http://schemas.openxmlformats.org/officeDocument/2006/relationships/image" Target="../media/90a0a6a354e184aa3cd8e66f624f670a.jpg"/><Relationship Id="rId121" Type="http://schemas.openxmlformats.org/officeDocument/2006/relationships/image" Target="../media/5ea9537d62f006be06e2fbf32ded3e4f.jpg"/><Relationship Id="rId122" Type="http://schemas.openxmlformats.org/officeDocument/2006/relationships/image" Target="../media/23bb779ca26f89e75586a8791ad27597.jpg"/><Relationship Id="rId123" Type="http://schemas.openxmlformats.org/officeDocument/2006/relationships/image" Target="../media/fedffd272190884d3bcac7d329b44e66.jpg"/><Relationship Id="rId124" Type="http://schemas.openxmlformats.org/officeDocument/2006/relationships/image" Target="../media/f89e3b2f429cb7081e0b41eb2ac0475a.jpg"/></Relationships>
</file>

<file path=xl/drawings/_rels/drawing18.xml.rels><?xml version="1.0" encoding="UTF-8" standalone="yes"?>
<Relationships xmlns="http://schemas.openxmlformats.org/package/2006/relationships"><Relationship Id="rId1" Type="http://schemas.openxmlformats.org/officeDocument/2006/relationships/image" Target="../media/45446d201d27c79e68bbb0f885cc2637.jpg"/><Relationship Id="rId2" Type="http://schemas.openxmlformats.org/officeDocument/2006/relationships/image" Target="../media/2eb1f61e80a2d41413dd84ed65a1256b.jpg"/><Relationship Id="rId3" Type="http://schemas.openxmlformats.org/officeDocument/2006/relationships/image" Target="../media/69610e83f38e449814a79740c3776d7d.jpg"/><Relationship Id="rId4" Type="http://schemas.openxmlformats.org/officeDocument/2006/relationships/image" Target="../media/d1d585c7f0a77827ee54d47bc74fb14e.jpg"/><Relationship Id="rId5" Type="http://schemas.openxmlformats.org/officeDocument/2006/relationships/image" Target="../media/35a2f1bed20e432b2f1d3bdd4ff8437b.jpg"/><Relationship Id="rId6" Type="http://schemas.openxmlformats.org/officeDocument/2006/relationships/image" Target="../media/ad8b4ec444035446707ae71f4dacffa5.jpg"/><Relationship Id="rId7" Type="http://schemas.openxmlformats.org/officeDocument/2006/relationships/image" Target="../media/faa4df52d7cc1092a0670ea4a5cc5705.jpg"/><Relationship Id="rId8" Type="http://schemas.openxmlformats.org/officeDocument/2006/relationships/image" Target="../media/a7179c3440420417adbf461ca90540d3.jpg"/><Relationship Id="rId9" Type="http://schemas.openxmlformats.org/officeDocument/2006/relationships/image" Target="../media/af353db4bdc086574f2a85664bfb1170.jpg"/><Relationship Id="rId10" Type="http://schemas.openxmlformats.org/officeDocument/2006/relationships/image" Target="../media/28416548a465ddae008cda972789afd3.jpg"/><Relationship Id="rId11" Type="http://schemas.openxmlformats.org/officeDocument/2006/relationships/image" Target="../media/400c70aa5b29945b9f55bd8be7a3a84f.jpg"/><Relationship Id="rId12" Type="http://schemas.openxmlformats.org/officeDocument/2006/relationships/image" Target="../media/8bdf46a21ad6c036144ee73d3a33bba5.jpg"/><Relationship Id="rId13" Type="http://schemas.openxmlformats.org/officeDocument/2006/relationships/image" Target="../media/c5e2602c46363435d4c3d40de2b60b92.jpg"/><Relationship Id="rId14" Type="http://schemas.openxmlformats.org/officeDocument/2006/relationships/image" Target="../media/074afff8e464532a81d2d44e3a50215c.jpg"/><Relationship Id="rId15" Type="http://schemas.openxmlformats.org/officeDocument/2006/relationships/image" Target="../media/bf6c57a76f275a1714456a363a93bc5b.jpg"/><Relationship Id="rId16" Type="http://schemas.openxmlformats.org/officeDocument/2006/relationships/image" Target="../media/325744db77dc3f1f21b308acc3185990.jpg"/><Relationship Id="rId17" Type="http://schemas.openxmlformats.org/officeDocument/2006/relationships/image" Target="../media/c1b2a92d7ba6c39959d3cb69b4406775.jpg"/><Relationship Id="rId18" Type="http://schemas.openxmlformats.org/officeDocument/2006/relationships/image" Target="../media/0dad8baa96bbce5a9c0fe1ff3aa09fbc.jpg"/><Relationship Id="rId19" Type="http://schemas.openxmlformats.org/officeDocument/2006/relationships/image" Target="../media/0f342a1b10d1175affc5bf389221d58d.jpg"/><Relationship Id="rId20" Type="http://schemas.openxmlformats.org/officeDocument/2006/relationships/image" Target="../media/53043daffadf5057514200909f1e2daf.jpg"/><Relationship Id="rId21" Type="http://schemas.openxmlformats.org/officeDocument/2006/relationships/image" Target="../media/952eeb9e0caf8c56c549794a41d7ff11.jpg"/><Relationship Id="rId22" Type="http://schemas.openxmlformats.org/officeDocument/2006/relationships/image" Target="../media/97b42de8153067934cb20a05c5e3a4f4.jpg"/><Relationship Id="rId23" Type="http://schemas.openxmlformats.org/officeDocument/2006/relationships/image" Target="../media/ac6bb3c499868a0ab014cee4ddecdf41.jpg"/><Relationship Id="rId24" Type="http://schemas.openxmlformats.org/officeDocument/2006/relationships/image" Target="../media/daf840d71afb302fa01e6348e4266961.jpg"/><Relationship Id="rId25" Type="http://schemas.openxmlformats.org/officeDocument/2006/relationships/image" Target="../media/1f751e740cc3e2fc894a8a18fa5d09ac.jpg"/><Relationship Id="rId26" Type="http://schemas.openxmlformats.org/officeDocument/2006/relationships/image" Target="../media/886db0e4ebbf1db20bc0cacfb3105aa0.jpg"/><Relationship Id="rId27" Type="http://schemas.openxmlformats.org/officeDocument/2006/relationships/image" Target="../media/4f3166be9b56774b44ae542e2a6baaa4.jpg"/><Relationship Id="rId28" Type="http://schemas.openxmlformats.org/officeDocument/2006/relationships/image" Target="../media/140e6da228728576d07278d00d1f84b7.jpg"/><Relationship Id="rId29" Type="http://schemas.openxmlformats.org/officeDocument/2006/relationships/image" Target="../media/75f6df4d6d0dcb22abc230f098abce2d.jpg"/><Relationship Id="rId30" Type="http://schemas.openxmlformats.org/officeDocument/2006/relationships/image" Target="../media/abe566402f42dcd42f91aaf4b4b8340b.jpg"/><Relationship Id="rId31" Type="http://schemas.openxmlformats.org/officeDocument/2006/relationships/image" Target="../media/e3895d731e1f68aad9c724a5b521ce67.jpg"/><Relationship Id="rId32" Type="http://schemas.openxmlformats.org/officeDocument/2006/relationships/image" Target="../media/469c85ca60f60042693a1940ef20f57f.jpg"/><Relationship Id="rId33" Type="http://schemas.openxmlformats.org/officeDocument/2006/relationships/image" Target="../media/abcf67c92cbc194491e1e2bb2aebc849.jpg"/><Relationship Id="rId34" Type="http://schemas.openxmlformats.org/officeDocument/2006/relationships/image" Target="../media/b0c04d5b5274b20c3c58716539e41ad8.jpg"/><Relationship Id="rId35" Type="http://schemas.openxmlformats.org/officeDocument/2006/relationships/image" Target="../media/be09451c9826315b57a0a903090bbf7e.jpg"/><Relationship Id="rId36" Type="http://schemas.openxmlformats.org/officeDocument/2006/relationships/image" Target="../media/abf870a6dcd087827afe375cae64972f.jpg"/><Relationship Id="rId37" Type="http://schemas.openxmlformats.org/officeDocument/2006/relationships/image" Target="../media/eaeb210c968c523e65df32fcad7d5372.jpg"/><Relationship Id="rId38" Type="http://schemas.openxmlformats.org/officeDocument/2006/relationships/image" Target="../media/f17fb7c71816f163cc0156e36041d9f3.jpg"/><Relationship Id="rId39" Type="http://schemas.openxmlformats.org/officeDocument/2006/relationships/image" Target="../media/be337dc761c62c8594dd6c81f283312b.jpg"/><Relationship Id="rId40" Type="http://schemas.openxmlformats.org/officeDocument/2006/relationships/image" Target="../media/aef0472857111fb9d140e0b8e4eb7166.jpg"/><Relationship Id="rId41" Type="http://schemas.openxmlformats.org/officeDocument/2006/relationships/image" Target="../media/bec9231560b297d30eb19a1b17d314f5.jpg"/><Relationship Id="rId42" Type="http://schemas.openxmlformats.org/officeDocument/2006/relationships/image" Target="../media/1f2d440ee8c5267fa55ec2748179c618.jpg"/><Relationship Id="rId43" Type="http://schemas.openxmlformats.org/officeDocument/2006/relationships/image" Target="../media/4964cccec67b7cf9d76c0e260328e189.jpg"/><Relationship Id="rId44" Type="http://schemas.openxmlformats.org/officeDocument/2006/relationships/image" Target="../media/660fb6407e14eda39710ba2a0e2df0d6.jpg"/><Relationship Id="rId45" Type="http://schemas.openxmlformats.org/officeDocument/2006/relationships/image" Target="../media/75663cf99a22f7e18a79c8aaf2bfc50f.jpg"/><Relationship Id="rId46" Type="http://schemas.openxmlformats.org/officeDocument/2006/relationships/image" Target="../media/50f8a0dcedeaed8945937158a72f7368.jpg"/><Relationship Id="rId47" Type="http://schemas.openxmlformats.org/officeDocument/2006/relationships/image" Target="../media/c596c22f2e5c5ca5c532c93e38c9028a.jpg"/><Relationship Id="rId48" Type="http://schemas.openxmlformats.org/officeDocument/2006/relationships/image" Target="../media/594e954e4f26b2ce7d913899d4f963f2.jpg"/><Relationship Id="rId49" Type="http://schemas.openxmlformats.org/officeDocument/2006/relationships/image" Target="../media/d9d0fdadbd7885c80c4c4c14c62494f4.jpg"/><Relationship Id="rId50" Type="http://schemas.openxmlformats.org/officeDocument/2006/relationships/image" Target="../media/8674cc3e4f32f8cc18386b7cd44c099f.JPG"/><Relationship Id="rId51" Type="http://schemas.openxmlformats.org/officeDocument/2006/relationships/image" Target="../media/c52ebb90f1e5c3cd086f6f8c71b66d9c.jpg"/><Relationship Id="rId52" Type="http://schemas.openxmlformats.org/officeDocument/2006/relationships/image" Target="../media/f5a7edb124532b9aa36dba49ec2d6a77.jpg"/><Relationship Id="rId53" Type="http://schemas.openxmlformats.org/officeDocument/2006/relationships/image" Target="../media/788df1a1dbeeba416dd5cba91c7597c3.jpg"/><Relationship Id="rId54" Type="http://schemas.openxmlformats.org/officeDocument/2006/relationships/image" Target="../media/2ac05e89897ad64ba0f945a52c3f61c8.jpg"/><Relationship Id="rId55" Type="http://schemas.openxmlformats.org/officeDocument/2006/relationships/image" Target="../media/55a5c0582959c91a9d6168bc979aba05.jpg"/><Relationship Id="rId56" Type="http://schemas.openxmlformats.org/officeDocument/2006/relationships/image" Target="../media/902eee242bd5dd78f64a99a043437941.jpg"/><Relationship Id="rId57" Type="http://schemas.openxmlformats.org/officeDocument/2006/relationships/image" Target="../media/6d1c6da541bb87ccf36892766dad1c2f.jpg"/><Relationship Id="rId58" Type="http://schemas.openxmlformats.org/officeDocument/2006/relationships/image" Target="../media/da9207152bed4cf9f53d911ecc1a3cef.jpg"/><Relationship Id="rId59" Type="http://schemas.openxmlformats.org/officeDocument/2006/relationships/image" Target="../media/bd898423d42e9d1ba01738579d83278d.jpg"/><Relationship Id="rId60" Type="http://schemas.openxmlformats.org/officeDocument/2006/relationships/image" Target="../media/aea84e01d695b7219c7401438da5239f.jpg"/><Relationship Id="rId61" Type="http://schemas.openxmlformats.org/officeDocument/2006/relationships/image" Target="../media/640fb05a1c9240187004e8189f521f44.jpg"/><Relationship Id="rId62" Type="http://schemas.openxmlformats.org/officeDocument/2006/relationships/image" Target="../media/7274cf57b2421cd2bf74cce91d7188f6.jpg"/><Relationship Id="rId63" Type="http://schemas.openxmlformats.org/officeDocument/2006/relationships/image" Target="../media/04afad17fb494f33c25f110da57695eb.jpg"/><Relationship Id="rId64" Type="http://schemas.openxmlformats.org/officeDocument/2006/relationships/image" Target="../media/b19c9df14dfc312b85eb8cd2543b52d1.jpg"/><Relationship Id="rId65" Type="http://schemas.openxmlformats.org/officeDocument/2006/relationships/image" Target="../media/6fcf98db77ddd64f5206bf178664a83c.jpg"/><Relationship Id="rId66" Type="http://schemas.openxmlformats.org/officeDocument/2006/relationships/image" Target="../media/5f98bbe5203acc8056c49a4015db0574.jpg"/><Relationship Id="rId67" Type="http://schemas.openxmlformats.org/officeDocument/2006/relationships/image" Target="../media/eafaa8fa59e42e5042fb14d46081a87b.jpg"/><Relationship Id="rId68" Type="http://schemas.openxmlformats.org/officeDocument/2006/relationships/image" Target="../media/c9cdd74ebf1cb6619af80c143ba237ef.jpg"/><Relationship Id="rId69" Type="http://schemas.openxmlformats.org/officeDocument/2006/relationships/image" Target="../media/f33cd7eb927820ed2764a93c9f76cc3c.jpg"/><Relationship Id="rId70" Type="http://schemas.openxmlformats.org/officeDocument/2006/relationships/image" Target="../media/d42aea961eb4cfd9ebe1b6a6bc10f4e4.jpg"/><Relationship Id="rId71" Type="http://schemas.openxmlformats.org/officeDocument/2006/relationships/image" Target="../media/c27bd1587dffc0e28f276b6a1267780c.jpg"/><Relationship Id="rId72" Type="http://schemas.openxmlformats.org/officeDocument/2006/relationships/image" Target="../media/a9ade06d4273470220d3295dc7ad0144.jpg"/><Relationship Id="rId73" Type="http://schemas.openxmlformats.org/officeDocument/2006/relationships/image" Target="../media/af465f1210f39504fca17c1cd012d2a9.jpg"/><Relationship Id="rId74" Type="http://schemas.openxmlformats.org/officeDocument/2006/relationships/image" Target="../media/3d5f588211ad66001da5a471da3323b4.jpg"/><Relationship Id="rId75" Type="http://schemas.openxmlformats.org/officeDocument/2006/relationships/image" Target="../media/696970f5fce9d5a5e8a65c58d0560142.jpg"/><Relationship Id="rId76" Type="http://schemas.openxmlformats.org/officeDocument/2006/relationships/image" Target="../media/099b57d2a3bad03645204c2ac6ccc0af.jpg"/><Relationship Id="rId77" Type="http://schemas.openxmlformats.org/officeDocument/2006/relationships/image" Target="../media/0644aba9afa990fd7139f93007b5fb7a.jpg"/><Relationship Id="rId78" Type="http://schemas.openxmlformats.org/officeDocument/2006/relationships/image" Target="../media/cbd46c22042618bbd517f3f57df747d3.jpg"/><Relationship Id="rId79" Type="http://schemas.openxmlformats.org/officeDocument/2006/relationships/image" Target="../media/e28e2ec932c37d27174567f3016037c9.jpg"/><Relationship Id="rId80" Type="http://schemas.openxmlformats.org/officeDocument/2006/relationships/image" Target="../media/dc8ecedbdad516019a4765bc2a628045.jpg"/><Relationship Id="rId81" Type="http://schemas.openxmlformats.org/officeDocument/2006/relationships/image" Target="../media/d5a9a10153e1efa18b2b0d4e7c1f959a.jpg"/><Relationship Id="rId82" Type="http://schemas.openxmlformats.org/officeDocument/2006/relationships/image" Target="../media/90470c692443038fed9a95c89e6ccacd.jpg"/><Relationship Id="rId83" Type="http://schemas.openxmlformats.org/officeDocument/2006/relationships/image" Target="../media/a0a1359c77e28af10155ff2006979019.jpg"/><Relationship Id="rId84" Type="http://schemas.openxmlformats.org/officeDocument/2006/relationships/image" Target="../media/5d74d6202bafa42ec79cc7614931d0a2.jpg"/><Relationship Id="rId85" Type="http://schemas.openxmlformats.org/officeDocument/2006/relationships/image" Target="../media/35817eb67e105762911a1f848ac403b6.jpg"/><Relationship Id="rId86" Type="http://schemas.openxmlformats.org/officeDocument/2006/relationships/image" Target="../media/5d3513c5d29ee67eba28197edc5bd0d8.jpg"/><Relationship Id="rId87" Type="http://schemas.openxmlformats.org/officeDocument/2006/relationships/image" Target="../media/72d862ea9fb0c553551d424e6cc04fe4.jpg"/><Relationship Id="rId88" Type="http://schemas.openxmlformats.org/officeDocument/2006/relationships/image" Target="../media/e43bb81f4704f56c5b8a7feec671a941.jpg"/><Relationship Id="rId89" Type="http://schemas.openxmlformats.org/officeDocument/2006/relationships/image" Target="../media/b13fa426b61312883f41104220cfb404.jpg"/><Relationship Id="rId90" Type="http://schemas.openxmlformats.org/officeDocument/2006/relationships/image" Target="../media/1d0e610205300652165a54be1aa504b0.jpg"/><Relationship Id="rId91" Type="http://schemas.openxmlformats.org/officeDocument/2006/relationships/image" Target="../media/277e3e5829655ebb297921bf078f3691.jpg"/><Relationship Id="rId92" Type="http://schemas.openxmlformats.org/officeDocument/2006/relationships/image" Target="../media/23e1063d92d392b0e81c0a838158462a.jpg"/><Relationship Id="rId93" Type="http://schemas.openxmlformats.org/officeDocument/2006/relationships/image" Target="../media/042c336d9833d02dbccbdf379bc16236.jpg"/><Relationship Id="rId94" Type="http://schemas.openxmlformats.org/officeDocument/2006/relationships/image" Target="../media/74e1d9f64ab23290fb0bc2c99e6bf25f.jpg"/><Relationship Id="rId95" Type="http://schemas.openxmlformats.org/officeDocument/2006/relationships/image" Target="../media/a9de9f3643ba302c41c8876491fd26a0.jpg"/><Relationship Id="rId96" Type="http://schemas.openxmlformats.org/officeDocument/2006/relationships/image" Target="../media/d2f5df7ebeaa7f0245de2273ef0cb532.jpg"/><Relationship Id="rId97" Type="http://schemas.openxmlformats.org/officeDocument/2006/relationships/image" Target="../media/a0fbee3f09342cfa492619f64cf81459.jpg"/><Relationship Id="rId98" Type="http://schemas.openxmlformats.org/officeDocument/2006/relationships/image" Target="../media/8b4a745dc71fd490629e23446115bff9.jpg"/><Relationship Id="rId99" Type="http://schemas.openxmlformats.org/officeDocument/2006/relationships/image" Target="../media/45dc2d9bd12ac44b01cb9b33dc1084bc.jpg"/><Relationship Id="rId100" Type="http://schemas.openxmlformats.org/officeDocument/2006/relationships/image" Target="../media/202e63f314c673443074d2fea94a63c7.jpg"/><Relationship Id="rId101" Type="http://schemas.openxmlformats.org/officeDocument/2006/relationships/image" Target="../media/11900605e7e5a6df7c57327e794c938f.jpg"/><Relationship Id="rId102" Type="http://schemas.openxmlformats.org/officeDocument/2006/relationships/image" Target="../media/14d138fbcf69affc09f889b0b0a05531.jpg"/><Relationship Id="rId103" Type="http://schemas.openxmlformats.org/officeDocument/2006/relationships/image" Target="../media/5b60f8da1c0c58e2c82656a8f22111b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2857500" cy="7524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2</xdr:row>
      <xdr:rowOff>47625</xdr:rowOff>
    </xdr:from>
    <xdr:ext cx="857250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4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5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6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7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10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11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12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13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14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15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16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17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18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19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20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21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22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23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24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25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26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27</xdr:row>
      <xdr:rowOff>47625</xdr:rowOff>
    </xdr:from>
    <xdr:ext cx="857250" cy="857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28</xdr:row>
      <xdr:rowOff>47625</xdr:rowOff>
    </xdr:from>
    <xdr:ext cx="857250" cy="857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29</xdr:row>
      <xdr:rowOff>47625</xdr:rowOff>
    </xdr:from>
    <xdr:ext cx="857250" cy="857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30</xdr:row>
      <xdr:rowOff>47625</xdr:rowOff>
    </xdr:from>
    <xdr:ext cx="857250" cy="857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31</xdr:row>
      <xdr:rowOff>47625</xdr:rowOff>
    </xdr:from>
    <xdr:ext cx="857250" cy="857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32</xdr:row>
      <xdr:rowOff>47625</xdr:rowOff>
    </xdr:from>
    <xdr:ext cx="857250" cy="857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33</xdr:row>
      <xdr:rowOff>47625</xdr:rowOff>
    </xdr:from>
    <xdr:ext cx="857250" cy="857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34</xdr:row>
      <xdr:rowOff>47625</xdr:rowOff>
    </xdr:from>
    <xdr:ext cx="857250" cy="857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35</xdr:row>
      <xdr:rowOff>47625</xdr:rowOff>
    </xdr:from>
    <xdr:ext cx="857250" cy="857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36</xdr:row>
      <xdr:rowOff>47625</xdr:rowOff>
    </xdr:from>
    <xdr:ext cx="857250" cy="857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37</xdr:row>
      <xdr:rowOff>47625</xdr:rowOff>
    </xdr:from>
    <xdr:ext cx="857250" cy="857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38</xdr:row>
      <xdr:rowOff>47625</xdr:rowOff>
    </xdr:from>
    <xdr:ext cx="857250" cy="857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2</xdr:row>
      <xdr:rowOff>47625</xdr:rowOff>
    </xdr:from>
    <xdr:ext cx="857250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4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5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6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7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10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11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12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13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14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15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16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17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18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19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20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21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22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23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24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25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26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27</xdr:row>
      <xdr:rowOff>47625</xdr:rowOff>
    </xdr:from>
    <xdr:ext cx="857250" cy="857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28</xdr:row>
      <xdr:rowOff>47625</xdr:rowOff>
    </xdr:from>
    <xdr:ext cx="857250" cy="857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29</xdr:row>
      <xdr:rowOff>47625</xdr:rowOff>
    </xdr:from>
    <xdr:ext cx="857250" cy="857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30</xdr:row>
      <xdr:rowOff>47625</xdr:rowOff>
    </xdr:from>
    <xdr:ext cx="857250" cy="857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31</xdr:row>
      <xdr:rowOff>47625</xdr:rowOff>
    </xdr:from>
    <xdr:ext cx="857250" cy="857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33</xdr:row>
      <xdr:rowOff>47625</xdr:rowOff>
    </xdr:from>
    <xdr:ext cx="857250" cy="857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34</xdr:row>
      <xdr:rowOff>47625</xdr:rowOff>
    </xdr:from>
    <xdr:ext cx="857250" cy="857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35</xdr:row>
      <xdr:rowOff>47625</xdr:rowOff>
    </xdr:from>
    <xdr:ext cx="857250" cy="857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36</xdr:row>
      <xdr:rowOff>47625</xdr:rowOff>
    </xdr:from>
    <xdr:ext cx="857250" cy="857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37</xdr:row>
      <xdr:rowOff>47625</xdr:rowOff>
    </xdr:from>
    <xdr:ext cx="857250" cy="857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38</xdr:row>
      <xdr:rowOff>47625</xdr:rowOff>
    </xdr:from>
    <xdr:ext cx="857250" cy="857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39</xdr:row>
      <xdr:rowOff>47625</xdr:rowOff>
    </xdr:from>
    <xdr:ext cx="857250" cy="857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40</xdr:row>
      <xdr:rowOff>47625</xdr:rowOff>
    </xdr:from>
    <xdr:ext cx="857250" cy="857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41</xdr:row>
      <xdr:rowOff>47625</xdr:rowOff>
    </xdr:from>
    <xdr:ext cx="857250" cy="857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42</xdr:row>
      <xdr:rowOff>47625</xdr:rowOff>
    </xdr:from>
    <xdr:ext cx="857250" cy="857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43</xdr:row>
      <xdr:rowOff>47625</xdr:rowOff>
    </xdr:from>
    <xdr:ext cx="857250" cy="857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44</xdr:row>
      <xdr:rowOff>47625</xdr:rowOff>
    </xdr:from>
    <xdr:ext cx="857250" cy="857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45</xdr:row>
      <xdr:rowOff>47625</xdr:rowOff>
    </xdr:from>
    <xdr:ext cx="857250" cy="857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46</xdr:row>
      <xdr:rowOff>47625</xdr:rowOff>
    </xdr:from>
    <xdr:ext cx="857250" cy="857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47</xdr:row>
      <xdr:rowOff>47625</xdr:rowOff>
    </xdr:from>
    <xdr:ext cx="857250" cy="857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48</xdr:row>
      <xdr:rowOff>47625</xdr:rowOff>
    </xdr:from>
    <xdr:ext cx="857250" cy="857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49</xdr:row>
      <xdr:rowOff>47625</xdr:rowOff>
    </xdr:from>
    <xdr:ext cx="857250" cy="857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50</xdr:row>
      <xdr:rowOff>47625</xdr:rowOff>
    </xdr:from>
    <xdr:ext cx="857250" cy="857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51</xdr:row>
      <xdr:rowOff>47625</xdr:rowOff>
    </xdr:from>
    <xdr:ext cx="857250" cy="857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52</xdr:row>
      <xdr:rowOff>47625</xdr:rowOff>
    </xdr:from>
    <xdr:ext cx="857250" cy="857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53</xdr:row>
      <xdr:rowOff>47625</xdr:rowOff>
    </xdr:from>
    <xdr:ext cx="857250" cy="857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54</xdr:row>
      <xdr:rowOff>47625</xdr:rowOff>
    </xdr:from>
    <xdr:ext cx="857250" cy="857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55</xdr:row>
      <xdr:rowOff>47625</xdr:rowOff>
    </xdr:from>
    <xdr:ext cx="857250" cy="857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56</xdr:row>
      <xdr:rowOff>47625</xdr:rowOff>
    </xdr:from>
    <xdr:ext cx="857250" cy="857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57</xdr:row>
      <xdr:rowOff>47625</xdr:rowOff>
    </xdr:from>
    <xdr:ext cx="857250" cy="857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58</xdr:row>
      <xdr:rowOff>47625</xdr:rowOff>
    </xdr:from>
    <xdr:ext cx="857250" cy="857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59</xdr:row>
      <xdr:rowOff>47625</xdr:rowOff>
    </xdr:from>
    <xdr:ext cx="857250" cy="857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60</xdr:row>
      <xdr:rowOff>47625</xdr:rowOff>
    </xdr:from>
    <xdr:ext cx="857250" cy="857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62</xdr:row>
      <xdr:rowOff>47625</xdr:rowOff>
    </xdr:from>
    <xdr:ext cx="857250" cy="857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63</xdr:row>
      <xdr:rowOff>47625</xdr:rowOff>
    </xdr:from>
    <xdr:ext cx="857250" cy="857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64</xdr:row>
      <xdr:rowOff>47625</xdr:rowOff>
    </xdr:from>
    <xdr:ext cx="857250" cy="857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65</xdr:row>
      <xdr:rowOff>47625</xdr:rowOff>
    </xdr:from>
    <xdr:ext cx="857250" cy="857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66</xdr:row>
      <xdr:rowOff>47625</xdr:rowOff>
    </xdr:from>
    <xdr:ext cx="857250" cy="857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67</xdr:row>
      <xdr:rowOff>47625</xdr:rowOff>
    </xdr:from>
    <xdr:ext cx="857250" cy="857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68</xdr:row>
      <xdr:rowOff>47625</xdr:rowOff>
    </xdr:from>
    <xdr:ext cx="857250" cy="857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69</xdr:row>
      <xdr:rowOff>47625</xdr:rowOff>
    </xdr:from>
    <xdr:ext cx="857250" cy="857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70</xdr:row>
      <xdr:rowOff>47625</xdr:rowOff>
    </xdr:from>
    <xdr:ext cx="857250" cy="857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71</xdr:row>
      <xdr:rowOff>47625</xdr:rowOff>
    </xdr:from>
    <xdr:ext cx="857250" cy="857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72</xdr:row>
      <xdr:rowOff>47625</xdr:rowOff>
    </xdr:from>
    <xdr:ext cx="857250" cy="857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73</xdr:row>
      <xdr:rowOff>47625</xdr:rowOff>
    </xdr:from>
    <xdr:ext cx="857250" cy="857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74</xdr:row>
      <xdr:rowOff>47625</xdr:rowOff>
    </xdr:from>
    <xdr:ext cx="857250" cy="857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75</xdr:row>
      <xdr:rowOff>47625</xdr:rowOff>
    </xdr:from>
    <xdr:ext cx="857250" cy="857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76</xdr:row>
      <xdr:rowOff>47625</xdr:rowOff>
    </xdr:from>
    <xdr:ext cx="857250" cy="857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77</xdr:row>
      <xdr:rowOff>47625</xdr:rowOff>
    </xdr:from>
    <xdr:ext cx="857250" cy="857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2</xdr:row>
      <xdr:rowOff>47625</xdr:rowOff>
    </xdr:from>
    <xdr:ext cx="857250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4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5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6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7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10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11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12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13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14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15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16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17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18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19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20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21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22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23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24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25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26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27</xdr:row>
      <xdr:rowOff>47625</xdr:rowOff>
    </xdr:from>
    <xdr:ext cx="857250" cy="857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28</xdr:row>
      <xdr:rowOff>47625</xdr:rowOff>
    </xdr:from>
    <xdr:ext cx="857250" cy="857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29</xdr:row>
      <xdr:rowOff>47625</xdr:rowOff>
    </xdr:from>
    <xdr:ext cx="857250" cy="857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30</xdr:row>
      <xdr:rowOff>47625</xdr:rowOff>
    </xdr:from>
    <xdr:ext cx="857250" cy="857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31</xdr:row>
      <xdr:rowOff>47625</xdr:rowOff>
    </xdr:from>
    <xdr:ext cx="857250" cy="857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32</xdr:row>
      <xdr:rowOff>47625</xdr:rowOff>
    </xdr:from>
    <xdr:ext cx="857250" cy="857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33</xdr:row>
      <xdr:rowOff>47625</xdr:rowOff>
    </xdr:from>
    <xdr:ext cx="857250" cy="857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34</xdr:row>
      <xdr:rowOff>47625</xdr:rowOff>
    </xdr:from>
    <xdr:ext cx="857250" cy="857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35</xdr:row>
      <xdr:rowOff>47625</xdr:rowOff>
    </xdr:from>
    <xdr:ext cx="857250" cy="857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36</xdr:row>
      <xdr:rowOff>47625</xdr:rowOff>
    </xdr:from>
    <xdr:ext cx="857250" cy="857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37</xdr:row>
      <xdr:rowOff>47625</xdr:rowOff>
    </xdr:from>
    <xdr:ext cx="857250" cy="857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38</xdr:row>
      <xdr:rowOff>47625</xdr:rowOff>
    </xdr:from>
    <xdr:ext cx="857250" cy="857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39</xdr:row>
      <xdr:rowOff>47625</xdr:rowOff>
    </xdr:from>
    <xdr:ext cx="857250" cy="857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40</xdr:row>
      <xdr:rowOff>47625</xdr:rowOff>
    </xdr:from>
    <xdr:ext cx="857250" cy="857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41</xdr:row>
      <xdr:rowOff>47625</xdr:rowOff>
    </xdr:from>
    <xdr:ext cx="857250" cy="857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42</xdr:row>
      <xdr:rowOff>47625</xdr:rowOff>
    </xdr:from>
    <xdr:ext cx="857250" cy="857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43</xdr:row>
      <xdr:rowOff>47625</xdr:rowOff>
    </xdr:from>
    <xdr:ext cx="857250" cy="857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44</xdr:row>
      <xdr:rowOff>47625</xdr:rowOff>
    </xdr:from>
    <xdr:ext cx="857250" cy="857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45</xdr:row>
      <xdr:rowOff>47625</xdr:rowOff>
    </xdr:from>
    <xdr:ext cx="857250" cy="857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46</xdr:row>
      <xdr:rowOff>47625</xdr:rowOff>
    </xdr:from>
    <xdr:ext cx="857250" cy="857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47</xdr:row>
      <xdr:rowOff>47625</xdr:rowOff>
    </xdr:from>
    <xdr:ext cx="857250" cy="857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48</xdr:row>
      <xdr:rowOff>47625</xdr:rowOff>
    </xdr:from>
    <xdr:ext cx="857250" cy="857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49</xdr:row>
      <xdr:rowOff>47625</xdr:rowOff>
    </xdr:from>
    <xdr:ext cx="857250" cy="857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50</xdr:row>
      <xdr:rowOff>47625</xdr:rowOff>
    </xdr:from>
    <xdr:ext cx="857250" cy="857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2</xdr:row>
      <xdr:rowOff>47625</xdr:rowOff>
    </xdr:from>
    <xdr:ext cx="857250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4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5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6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7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2</xdr:row>
      <xdr:rowOff>47625</xdr:rowOff>
    </xdr:from>
    <xdr:ext cx="857250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4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5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2</xdr:row>
      <xdr:rowOff>47625</xdr:rowOff>
    </xdr:from>
    <xdr:ext cx="857250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4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5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6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2</xdr:row>
      <xdr:rowOff>47625</xdr:rowOff>
    </xdr:from>
    <xdr:ext cx="857250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4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5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6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7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10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11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12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13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14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15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16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17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18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19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20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21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22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23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24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25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26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27</xdr:row>
      <xdr:rowOff>47625</xdr:rowOff>
    </xdr:from>
    <xdr:ext cx="857250" cy="857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28</xdr:row>
      <xdr:rowOff>47625</xdr:rowOff>
    </xdr:from>
    <xdr:ext cx="857250" cy="857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29</xdr:row>
      <xdr:rowOff>47625</xdr:rowOff>
    </xdr:from>
    <xdr:ext cx="857250" cy="857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30</xdr:row>
      <xdr:rowOff>47625</xdr:rowOff>
    </xdr:from>
    <xdr:ext cx="857250" cy="857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31</xdr:row>
      <xdr:rowOff>47625</xdr:rowOff>
    </xdr:from>
    <xdr:ext cx="857250" cy="857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32</xdr:row>
      <xdr:rowOff>47625</xdr:rowOff>
    </xdr:from>
    <xdr:ext cx="857250" cy="857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33</xdr:row>
      <xdr:rowOff>47625</xdr:rowOff>
    </xdr:from>
    <xdr:ext cx="857250" cy="857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34</xdr:row>
      <xdr:rowOff>47625</xdr:rowOff>
    </xdr:from>
    <xdr:ext cx="857250" cy="857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35</xdr:row>
      <xdr:rowOff>47625</xdr:rowOff>
    </xdr:from>
    <xdr:ext cx="857250" cy="857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36</xdr:row>
      <xdr:rowOff>47625</xdr:rowOff>
    </xdr:from>
    <xdr:ext cx="857250" cy="857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37</xdr:row>
      <xdr:rowOff>47625</xdr:rowOff>
    </xdr:from>
    <xdr:ext cx="857250" cy="857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38</xdr:row>
      <xdr:rowOff>47625</xdr:rowOff>
    </xdr:from>
    <xdr:ext cx="857250" cy="857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39</xdr:row>
      <xdr:rowOff>47625</xdr:rowOff>
    </xdr:from>
    <xdr:ext cx="857250" cy="857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40</xdr:row>
      <xdr:rowOff>47625</xdr:rowOff>
    </xdr:from>
    <xdr:ext cx="857250" cy="857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41</xdr:row>
      <xdr:rowOff>47625</xdr:rowOff>
    </xdr:from>
    <xdr:ext cx="857250" cy="857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42</xdr:row>
      <xdr:rowOff>47625</xdr:rowOff>
    </xdr:from>
    <xdr:ext cx="857250" cy="857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43</xdr:row>
      <xdr:rowOff>47625</xdr:rowOff>
    </xdr:from>
    <xdr:ext cx="857250" cy="857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44</xdr:row>
      <xdr:rowOff>47625</xdr:rowOff>
    </xdr:from>
    <xdr:ext cx="857250" cy="857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45</xdr:row>
      <xdr:rowOff>47625</xdr:rowOff>
    </xdr:from>
    <xdr:ext cx="857250" cy="857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46</xdr:row>
      <xdr:rowOff>47625</xdr:rowOff>
    </xdr:from>
    <xdr:ext cx="857250" cy="857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47</xdr:row>
      <xdr:rowOff>47625</xdr:rowOff>
    </xdr:from>
    <xdr:ext cx="857250" cy="857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48</xdr:row>
      <xdr:rowOff>47625</xdr:rowOff>
    </xdr:from>
    <xdr:ext cx="857250" cy="857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49</xdr:row>
      <xdr:rowOff>47625</xdr:rowOff>
    </xdr:from>
    <xdr:ext cx="857250" cy="857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50</xdr:row>
      <xdr:rowOff>47625</xdr:rowOff>
    </xdr:from>
    <xdr:ext cx="857250" cy="857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51</xdr:row>
      <xdr:rowOff>47625</xdr:rowOff>
    </xdr:from>
    <xdr:ext cx="857250" cy="857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52</xdr:row>
      <xdr:rowOff>47625</xdr:rowOff>
    </xdr:from>
    <xdr:ext cx="857250" cy="857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53</xdr:row>
      <xdr:rowOff>47625</xdr:rowOff>
    </xdr:from>
    <xdr:ext cx="857250" cy="857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54</xdr:row>
      <xdr:rowOff>47625</xdr:rowOff>
    </xdr:from>
    <xdr:ext cx="857250" cy="857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55</xdr:row>
      <xdr:rowOff>47625</xdr:rowOff>
    </xdr:from>
    <xdr:ext cx="857250" cy="857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56</xdr:row>
      <xdr:rowOff>47625</xdr:rowOff>
    </xdr:from>
    <xdr:ext cx="857250" cy="857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57</xdr:row>
      <xdr:rowOff>47625</xdr:rowOff>
    </xdr:from>
    <xdr:ext cx="857250" cy="857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58</xdr:row>
      <xdr:rowOff>47625</xdr:rowOff>
    </xdr:from>
    <xdr:ext cx="857250" cy="857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59</xdr:row>
      <xdr:rowOff>47625</xdr:rowOff>
    </xdr:from>
    <xdr:ext cx="857250" cy="857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60</xdr:row>
      <xdr:rowOff>47625</xdr:rowOff>
    </xdr:from>
    <xdr:ext cx="857250" cy="857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61</xdr:row>
      <xdr:rowOff>47625</xdr:rowOff>
    </xdr:from>
    <xdr:ext cx="857250" cy="857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62</xdr:row>
      <xdr:rowOff>47625</xdr:rowOff>
    </xdr:from>
    <xdr:ext cx="857250" cy="857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63</xdr:row>
      <xdr:rowOff>47625</xdr:rowOff>
    </xdr:from>
    <xdr:ext cx="857250" cy="857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64</xdr:row>
      <xdr:rowOff>47625</xdr:rowOff>
    </xdr:from>
    <xdr:ext cx="857250" cy="857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65</xdr:row>
      <xdr:rowOff>47625</xdr:rowOff>
    </xdr:from>
    <xdr:ext cx="857250" cy="857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66</xdr:row>
      <xdr:rowOff>47625</xdr:rowOff>
    </xdr:from>
    <xdr:ext cx="857250" cy="857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67</xdr:row>
      <xdr:rowOff>47625</xdr:rowOff>
    </xdr:from>
    <xdr:ext cx="857250" cy="857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68</xdr:row>
      <xdr:rowOff>47625</xdr:rowOff>
    </xdr:from>
    <xdr:ext cx="857250" cy="857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69</xdr:row>
      <xdr:rowOff>47625</xdr:rowOff>
    </xdr:from>
    <xdr:ext cx="857250" cy="857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70</xdr:row>
      <xdr:rowOff>47625</xdr:rowOff>
    </xdr:from>
    <xdr:ext cx="857250" cy="857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71</xdr:row>
      <xdr:rowOff>47625</xdr:rowOff>
    </xdr:from>
    <xdr:ext cx="857250" cy="857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72</xdr:row>
      <xdr:rowOff>47625</xdr:rowOff>
    </xdr:from>
    <xdr:ext cx="857250" cy="857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2</xdr:row>
      <xdr:rowOff>47625</xdr:rowOff>
    </xdr:from>
    <xdr:ext cx="857250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4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5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6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7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10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11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12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13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14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15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16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17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18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19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20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21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22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23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24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25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26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27</xdr:row>
      <xdr:rowOff>47625</xdr:rowOff>
    </xdr:from>
    <xdr:ext cx="857250" cy="857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28</xdr:row>
      <xdr:rowOff>47625</xdr:rowOff>
    </xdr:from>
    <xdr:ext cx="857250" cy="857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29</xdr:row>
      <xdr:rowOff>47625</xdr:rowOff>
    </xdr:from>
    <xdr:ext cx="857250" cy="857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30</xdr:row>
      <xdr:rowOff>47625</xdr:rowOff>
    </xdr:from>
    <xdr:ext cx="857250" cy="857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31</xdr:row>
      <xdr:rowOff>47625</xdr:rowOff>
    </xdr:from>
    <xdr:ext cx="857250" cy="857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32</xdr:row>
      <xdr:rowOff>47625</xdr:rowOff>
    </xdr:from>
    <xdr:ext cx="857250" cy="857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33</xdr:row>
      <xdr:rowOff>47625</xdr:rowOff>
    </xdr:from>
    <xdr:ext cx="857250" cy="857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34</xdr:row>
      <xdr:rowOff>47625</xdr:rowOff>
    </xdr:from>
    <xdr:ext cx="857250" cy="857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35</xdr:row>
      <xdr:rowOff>47625</xdr:rowOff>
    </xdr:from>
    <xdr:ext cx="857250" cy="857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36</xdr:row>
      <xdr:rowOff>47625</xdr:rowOff>
    </xdr:from>
    <xdr:ext cx="857250" cy="857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37</xdr:row>
      <xdr:rowOff>47625</xdr:rowOff>
    </xdr:from>
    <xdr:ext cx="857250" cy="857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38</xdr:row>
      <xdr:rowOff>47625</xdr:rowOff>
    </xdr:from>
    <xdr:ext cx="857250" cy="857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39</xdr:row>
      <xdr:rowOff>47625</xdr:rowOff>
    </xdr:from>
    <xdr:ext cx="857250" cy="857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40</xdr:row>
      <xdr:rowOff>47625</xdr:rowOff>
    </xdr:from>
    <xdr:ext cx="857250" cy="857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41</xdr:row>
      <xdr:rowOff>47625</xdr:rowOff>
    </xdr:from>
    <xdr:ext cx="857250" cy="857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42</xdr:row>
      <xdr:rowOff>47625</xdr:rowOff>
    </xdr:from>
    <xdr:ext cx="857250" cy="857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43</xdr:row>
      <xdr:rowOff>47625</xdr:rowOff>
    </xdr:from>
    <xdr:ext cx="857250" cy="857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44</xdr:row>
      <xdr:rowOff>47625</xdr:rowOff>
    </xdr:from>
    <xdr:ext cx="857250" cy="857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45</xdr:row>
      <xdr:rowOff>47625</xdr:rowOff>
    </xdr:from>
    <xdr:ext cx="857250" cy="857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46</xdr:row>
      <xdr:rowOff>47625</xdr:rowOff>
    </xdr:from>
    <xdr:ext cx="857250" cy="857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47</xdr:row>
      <xdr:rowOff>47625</xdr:rowOff>
    </xdr:from>
    <xdr:ext cx="857250" cy="857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48</xdr:row>
      <xdr:rowOff>47625</xdr:rowOff>
    </xdr:from>
    <xdr:ext cx="857250" cy="857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49</xdr:row>
      <xdr:rowOff>47625</xdr:rowOff>
    </xdr:from>
    <xdr:ext cx="857250" cy="857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50</xdr:row>
      <xdr:rowOff>47625</xdr:rowOff>
    </xdr:from>
    <xdr:ext cx="857250" cy="857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51</xdr:row>
      <xdr:rowOff>47625</xdr:rowOff>
    </xdr:from>
    <xdr:ext cx="857250" cy="857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52</xdr:row>
      <xdr:rowOff>47625</xdr:rowOff>
    </xdr:from>
    <xdr:ext cx="857250" cy="857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53</xdr:row>
      <xdr:rowOff>47625</xdr:rowOff>
    </xdr:from>
    <xdr:ext cx="857250" cy="857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54</xdr:row>
      <xdr:rowOff>47625</xdr:rowOff>
    </xdr:from>
    <xdr:ext cx="857250" cy="857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55</xdr:row>
      <xdr:rowOff>47625</xdr:rowOff>
    </xdr:from>
    <xdr:ext cx="857250" cy="857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56</xdr:row>
      <xdr:rowOff>47625</xdr:rowOff>
    </xdr:from>
    <xdr:ext cx="857250" cy="857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57</xdr:row>
      <xdr:rowOff>47625</xdr:rowOff>
    </xdr:from>
    <xdr:ext cx="857250" cy="857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58</xdr:row>
      <xdr:rowOff>47625</xdr:rowOff>
    </xdr:from>
    <xdr:ext cx="857250" cy="857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59</xdr:row>
      <xdr:rowOff>47625</xdr:rowOff>
    </xdr:from>
    <xdr:ext cx="857250" cy="857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60</xdr:row>
      <xdr:rowOff>47625</xdr:rowOff>
    </xdr:from>
    <xdr:ext cx="857250" cy="857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61</xdr:row>
      <xdr:rowOff>47625</xdr:rowOff>
    </xdr:from>
    <xdr:ext cx="857250" cy="857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62</xdr:row>
      <xdr:rowOff>47625</xdr:rowOff>
    </xdr:from>
    <xdr:ext cx="857250" cy="857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63</xdr:row>
      <xdr:rowOff>47625</xdr:rowOff>
    </xdr:from>
    <xdr:ext cx="857250" cy="857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64</xdr:row>
      <xdr:rowOff>47625</xdr:rowOff>
    </xdr:from>
    <xdr:ext cx="857250" cy="857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65</xdr:row>
      <xdr:rowOff>47625</xdr:rowOff>
    </xdr:from>
    <xdr:ext cx="857250" cy="857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66</xdr:row>
      <xdr:rowOff>47625</xdr:rowOff>
    </xdr:from>
    <xdr:ext cx="857250" cy="857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67</xdr:row>
      <xdr:rowOff>47625</xdr:rowOff>
    </xdr:from>
    <xdr:ext cx="857250" cy="857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68</xdr:row>
      <xdr:rowOff>47625</xdr:rowOff>
    </xdr:from>
    <xdr:ext cx="857250" cy="857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69</xdr:row>
      <xdr:rowOff>47625</xdr:rowOff>
    </xdr:from>
    <xdr:ext cx="857250" cy="857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70</xdr:row>
      <xdr:rowOff>47625</xdr:rowOff>
    </xdr:from>
    <xdr:ext cx="857250" cy="857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71</xdr:row>
      <xdr:rowOff>47625</xdr:rowOff>
    </xdr:from>
    <xdr:ext cx="857250" cy="857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72</xdr:row>
      <xdr:rowOff>47625</xdr:rowOff>
    </xdr:from>
    <xdr:ext cx="857250" cy="857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73</xdr:row>
      <xdr:rowOff>47625</xdr:rowOff>
    </xdr:from>
    <xdr:ext cx="857250" cy="857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74</xdr:row>
      <xdr:rowOff>47625</xdr:rowOff>
    </xdr:from>
    <xdr:ext cx="857250" cy="857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75</xdr:row>
      <xdr:rowOff>47625</xdr:rowOff>
    </xdr:from>
    <xdr:ext cx="857250" cy="857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76</xdr:row>
      <xdr:rowOff>47625</xdr:rowOff>
    </xdr:from>
    <xdr:ext cx="857250" cy="857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77</xdr:row>
      <xdr:rowOff>47625</xdr:rowOff>
    </xdr:from>
    <xdr:ext cx="857250" cy="857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78</xdr:row>
      <xdr:rowOff>47625</xdr:rowOff>
    </xdr:from>
    <xdr:ext cx="857250" cy="857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79</xdr:row>
      <xdr:rowOff>47625</xdr:rowOff>
    </xdr:from>
    <xdr:ext cx="857250" cy="857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80</xdr:row>
      <xdr:rowOff>47625</xdr:rowOff>
    </xdr:from>
    <xdr:ext cx="857250" cy="857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81</xdr:row>
      <xdr:rowOff>47625</xdr:rowOff>
    </xdr:from>
    <xdr:ext cx="857250" cy="8572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82</xdr:row>
      <xdr:rowOff>47625</xdr:rowOff>
    </xdr:from>
    <xdr:ext cx="857250" cy="8572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83</xdr:row>
      <xdr:rowOff>47625</xdr:rowOff>
    </xdr:from>
    <xdr:ext cx="857250" cy="8572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84</xdr:row>
      <xdr:rowOff>47625</xdr:rowOff>
    </xdr:from>
    <xdr:ext cx="857250" cy="8572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85</xdr:row>
      <xdr:rowOff>47625</xdr:rowOff>
    </xdr:from>
    <xdr:ext cx="857250" cy="8572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86</xdr:row>
      <xdr:rowOff>47625</xdr:rowOff>
    </xdr:from>
    <xdr:ext cx="857250" cy="8572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87</xdr:row>
      <xdr:rowOff>47625</xdr:rowOff>
    </xdr:from>
    <xdr:ext cx="857250" cy="8572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88</xdr:row>
      <xdr:rowOff>47625</xdr:rowOff>
    </xdr:from>
    <xdr:ext cx="857250" cy="85725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89</xdr:row>
      <xdr:rowOff>47625</xdr:rowOff>
    </xdr:from>
    <xdr:ext cx="857250" cy="85725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90</xdr:row>
      <xdr:rowOff>47625</xdr:rowOff>
    </xdr:from>
    <xdr:ext cx="857250" cy="85725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91</xdr:row>
      <xdr:rowOff>47625</xdr:rowOff>
    </xdr:from>
    <xdr:ext cx="857250" cy="85725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92</xdr:row>
      <xdr:rowOff>47625</xdr:rowOff>
    </xdr:from>
    <xdr:ext cx="857250" cy="85725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93</xdr:row>
      <xdr:rowOff>47625</xdr:rowOff>
    </xdr:from>
    <xdr:ext cx="857250" cy="85725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94</xdr:row>
      <xdr:rowOff>47625</xdr:rowOff>
    </xdr:from>
    <xdr:ext cx="857250" cy="85725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95</xdr:row>
      <xdr:rowOff>47625</xdr:rowOff>
    </xdr:from>
    <xdr:ext cx="857250" cy="85725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96</xdr:row>
      <xdr:rowOff>47625</xdr:rowOff>
    </xdr:from>
    <xdr:ext cx="857250" cy="85725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97</xdr:row>
      <xdr:rowOff>47625</xdr:rowOff>
    </xdr:from>
    <xdr:ext cx="857250" cy="85725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98</xdr:row>
      <xdr:rowOff>47625</xdr:rowOff>
    </xdr:from>
    <xdr:ext cx="857250" cy="85725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99</xdr:row>
      <xdr:rowOff>47625</xdr:rowOff>
    </xdr:from>
    <xdr:ext cx="857250" cy="85725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100</xdr:row>
      <xdr:rowOff>47625</xdr:rowOff>
    </xdr:from>
    <xdr:ext cx="857250" cy="85725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101</xdr:row>
      <xdr:rowOff>47625</xdr:rowOff>
    </xdr:from>
    <xdr:ext cx="857250" cy="85725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102</xdr:row>
      <xdr:rowOff>47625</xdr:rowOff>
    </xdr:from>
    <xdr:ext cx="857250" cy="85725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103</xdr:row>
      <xdr:rowOff>47625</xdr:rowOff>
    </xdr:from>
    <xdr:ext cx="857250" cy="85725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104</xdr:row>
      <xdr:rowOff>47625</xdr:rowOff>
    </xdr:from>
    <xdr:ext cx="857250" cy="85725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105</xdr:row>
      <xdr:rowOff>47625</xdr:rowOff>
    </xdr:from>
    <xdr:ext cx="857250" cy="85725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106</xdr:row>
      <xdr:rowOff>47625</xdr:rowOff>
    </xdr:from>
    <xdr:ext cx="857250" cy="85725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107</xdr:row>
      <xdr:rowOff>47625</xdr:rowOff>
    </xdr:from>
    <xdr:ext cx="857250" cy="85725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108</xdr:row>
      <xdr:rowOff>47625</xdr:rowOff>
    </xdr:from>
    <xdr:ext cx="857250" cy="85725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109</xdr:row>
      <xdr:rowOff>47625</xdr:rowOff>
    </xdr:from>
    <xdr:ext cx="857250" cy="85725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110</xdr:row>
      <xdr:rowOff>47625</xdr:rowOff>
    </xdr:from>
    <xdr:ext cx="857250" cy="85725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2</xdr:row>
      <xdr:rowOff>47625</xdr:rowOff>
    </xdr:from>
    <xdr:ext cx="857250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4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5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6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7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10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11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12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2</xdr:row>
      <xdr:rowOff>47625</xdr:rowOff>
    </xdr:from>
    <xdr:ext cx="857250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4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5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6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7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10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11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12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13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14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15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16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17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18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19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20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21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22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23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24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25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26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27</xdr:row>
      <xdr:rowOff>47625</xdr:rowOff>
    </xdr:from>
    <xdr:ext cx="857250" cy="857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28</xdr:row>
      <xdr:rowOff>47625</xdr:rowOff>
    </xdr:from>
    <xdr:ext cx="857250" cy="857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29</xdr:row>
      <xdr:rowOff>47625</xdr:rowOff>
    </xdr:from>
    <xdr:ext cx="857250" cy="857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30</xdr:row>
      <xdr:rowOff>47625</xdr:rowOff>
    </xdr:from>
    <xdr:ext cx="857250" cy="857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31</xdr:row>
      <xdr:rowOff>47625</xdr:rowOff>
    </xdr:from>
    <xdr:ext cx="857250" cy="857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32</xdr:row>
      <xdr:rowOff>47625</xdr:rowOff>
    </xdr:from>
    <xdr:ext cx="857250" cy="857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2</xdr:row>
      <xdr:rowOff>47625</xdr:rowOff>
    </xdr:from>
    <xdr:ext cx="857250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4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5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6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7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10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11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12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13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14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15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16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2</xdr:row>
      <xdr:rowOff>47625</xdr:rowOff>
    </xdr:from>
    <xdr:ext cx="857250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4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2</xdr:row>
      <xdr:rowOff>47625</xdr:rowOff>
    </xdr:from>
    <xdr:ext cx="857250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2</xdr:row>
      <xdr:rowOff>47625</xdr:rowOff>
    </xdr:from>
    <xdr:ext cx="857250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4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5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6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7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2</xdr:row>
      <xdr:rowOff>47625</xdr:rowOff>
    </xdr:from>
    <xdr:ext cx="857250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4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5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6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7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2</xdr:row>
      <xdr:rowOff>47625</xdr:rowOff>
    </xdr:from>
    <xdr:ext cx="857250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4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5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6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7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10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11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12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13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14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15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16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17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18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19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20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21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22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23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24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25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26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27</xdr:row>
      <xdr:rowOff>47625</xdr:rowOff>
    </xdr:from>
    <xdr:ext cx="857250" cy="857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28</xdr:row>
      <xdr:rowOff>47625</xdr:rowOff>
    </xdr:from>
    <xdr:ext cx="857250" cy="857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29</xdr:row>
      <xdr:rowOff>47625</xdr:rowOff>
    </xdr:from>
    <xdr:ext cx="857250" cy="857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30</xdr:row>
      <xdr:rowOff>47625</xdr:rowOff>
    </xdr:from>
    <xdr:ext cx="857250" cy="857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31</xdr:row>
      <xdr:rowOff>47625</xdr:rowOff>
    </xdr:from>
    <xdr:ext cx="857250" cy="857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32</xdr:row>
      <xdr:rowOff>47625</xdr:rowOff>
    </xdr:from>
    <xdr:ext cx="857250" cy="857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33</xdr:row>
      <xdr:rowOff>47625</xdr:rowOff>
    </xdr:from>
    <xdr:ext cx="857250" cy="857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34</xdr:row>
      <xdr:rowOff>47625</xdr:rowOff>
    </xdr:from>
    <xdr:ext cx="857250" cy="857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35</xdr:row>
      <xdr:rowOff>47625</xdr:rowOff>
    </xdr:from>
    <xdr:ext cx="857250" cy="857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36</xdr:row>
      <xdr:rowOff>47625</xdr:rowOff>
    </xdr:from>
    <xdr:ext cx="857250" cy="857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37</xdr:row>
      <xdr:rowOff>47625</xdr:rowOff>
    </xdr:from>
    <xdr:ext cx="857250" cy="857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38</xdr:row>
      <xdr:rowOff>47625</xdr:rowOff>
    </xdr:from>
    <xdr:ext cx="857250" cy="857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39</xdr:row>
      <xdr:rowOff>47625</xdr:rowOff>
    </xdr:from>
    <xdr:ext cx="857250" cy="857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40</xdr:row>
      <xdr:rowOff>47625</xdr:rowOff>
    </xdr:from>
    <xdr:ext cx="857250" cy="857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41</xdr:row>
      <xdr:rowOff>47625</xdr:rowOff>
    </xdr:from>
    <xdr:ext cx="857250" cy="857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42</xdr:row>
      <xdr:rowOff>47625</xdr:rowOff>
    </xdr:from>
    <xdr:ext cx="857250" cy="857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43</xdr:row>
      <xdr:rowOff>47625</xdr:rowOff>
    </xdr:from>
    <xdr:ext cx="857250" cy="857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44</xdr:row>
      <xdr:rowOff>47625</xdr:rowOff>
    </xdr:from>
    <xdr:ext cx="857250" cy="857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45</xdr:row>
      <xdr:rowOff>47625</xdr:rowOff>
    </xdr:from>
    <xdr:ext cx="857250" cy="857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46</xdr:row>
      <xdr:rowOff>47625</xdr:rowOff>
    </xdr:from>
    <xdr:ext cx="857250" cy="857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47</xdr:row>
      <xdr:rowOff>47625</xdr:rowOff>
    </xdr:from>
    <xdr:ext cx="857250" cy="857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48</xdr:row>
      <xdr:rowOff>47625</xdr:rowOff>
    </xdr:from>
    <xdr:ext cx="857250" cy="857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49</xdr:row>
      <xdr:rowOff>47625</xdr:rowOff>
    </xdr:from>
    <xdr:ext cx="857250" cy="857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50</xdr:row>
      <xdr:rowOff>47625</xdr:rowOff>
    </xdr:from>
    <xdr:ext cx="857250" cy="857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51</xdr:row>
      <xdr:rowOff>47625</xdr:rowOff>
    </xdr:from>
    <xdr:ext cx="857250" cy="857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52</xdr:row>
      <xdr:rowOff>47625</xdr:rowOff>
    </xdr:from>
    <xdr:ext cx="857250" cy="857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53</xdr:row>
      <xdr:rowOff>47625</xdr:rowOff>
    </xdr:from>
    <xdr:ext cx="857250" cy="857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54</xdr:row>
      <xdr:rowOff>47625</xdr:rowOff>
    </xdr:from>
    <xdr:ext cx="857250" cy="857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55</xdr:row>
      <xdr:rowOff>47625</xdr:rowOff>
    </xdr:from>
    <xdr:ext cx="857250" cy="857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56</xdr:row>
      <xdr:rowOff>47625</xdr:rowOff>
    </xdr:from>
    <xdr:ext cx="857250" cy="857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57</xdr:row>
      <xdr:rowOff>47625</xdr:rowOff>
    </xdr:from>
    <xdr:ext cx="857250" cy="857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58</xdr:row>
      <xdr:rowOff>47625</xdr:rowOff>
    </xdr:from>
    <xdr:ext cx="857250" cy="857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59</xdr:row>
      <xdr:rowOff>47625</xdr:rowOff>
    </xdr:from>
    <xdr:ext cx="857250" cy="857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60</xdr:row>
      <xdr:rowOff>47625</xdr:rowOff>
    </xdr:from>
    <xdr:ext cx="857250" cy="857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61</xdr:row>
      <xdr:rowOff>47625</xdr:rowOff>
    </xdr:from>
    <xdr:ext cx="857250" cy="857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62</xdr:row>
      <xdr:rowOff>47625</xdr:rowOff>
    </xdr:from>
    <xdr:ext cx="857250" cy="857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63</xdr:row>
      <xdr:rowOff>47625</xdr:rowOff>
    </xdr:from>
    <xdr:ext cx="857250" cy="857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64</xdr:row>
      <xdr:rowOff>47625</xdr:rowOff>
    </xdr:from>
    <xdr:ext cx="857250" cy="857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65</xdr:row>
      <xdr:rowOff>47625</xdr:rowOff>
    </xdr:from>
    <xdr:ext cx="857250" cy="857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66</xdr:row>
      <xdr:rowOff>47625</xdr:rowOff>
    </xdr:from>
    <xdr:ext cx="857250" cy="857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67</xdr:row>
      <xdr:rowOff>47625</xdr:rowOff>
    </xdr:from>
    <xdr:ext cx="857250" cy="857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68</xdr:row>
      <xdr:rowOff>47625</xdr:rowOff>
    </xdr:from>
    <xdr:ext cx="857250" cy="857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69</xdr:row>
      <xdr:rowOff>47625</xdr:rowOff>
    </xdr:from>
    <xdr:ext cx="857250" cy="857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70</xdr:row>
      <xdr:rowOff>47625</xdr:rowOff>
    </xdr:from>
    <xdr:ext cx="857250" cy="857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71</xdr:row>
      <xdr:rowOff>47625</xdr:rowOff>
    </xdr:from>
    <xdr:ext cx="857250" cy="857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72</xdr:row>
      <xdr:rowOff>47625</xdr:rowOff>
    </xdr:from>
    <xdr:ext cx="857250" cy="857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73</xdr:row>
      <xdr:rowOff>47625</xdr:rowOff>
    </xdr:from>
    <xdr:ext cx="857250" cy="857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74</xdr:row>
      <xdr:rowOff>47625</xdr:rowOff>
    </xdr:from>
    <xdr:ext cx="857250" cy="857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75</xdr:row>
      <xdr:rowOff>47625</xdr:rowOff>
    </xdr:from>
    <xdr:ext cx="857250" cy="857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76</xdr:row>
      <xdr:rowOff>47625</xdr:rowOff>
    </xdr:from>
    <xdr:ext cx="857250" cy="857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77</xdr:row>
      <xdr:rowOff>47625</xdr:rowOff>
    </xdr:from>
    <xdr:ext cx="857250" cy="857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78</xdr:row>
      <xdr:rowOff>47625</xdr:rowOff>
    </xdr:from>
    <xdr:ext cx="857250" cy="857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79</xdr:row>
      <xdr:rowOff>47625</xdr:rowOff>
    </xdr:from>
    <xdr:ext cx="857250" cy="857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80</xdr:row>
      <xdr:rowOff>47625</xdr:rowOff>
    </xdr:from>
    <xdr:ext cx="857250" cy="857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81</xdr:row>
      <xdr:rowOff>47625</xdr:rowOff>
    </xdr:from>
    <xdr:ext cx="857250" cy="8572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82</xdr:row>
      <xdr:rowOff>47625</xdr:rowOff>
    </xdr:from>
    <xdr:ext cx="857250" cy="8572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83</xdr:row>
      <xdr:rowOff>47625</xdr:rowOff>
    </xdr:from>
    <xdr:ext cx="857250" cy="8572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84</xdr:row>
      <xdr:rowOff>47625</xdr:rowOff>
    </xdr:from>
    <xdr:ext cx="857250" cy="8572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85</xdr:row>
      <xdr:rowOff>47625</xdr:rowOff>
    </xdr:from>
    <xdr:ext cx="857250" cy="8572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86</xdr:row>
      <xdr:rowOff>47625</xdr:rowOff>
    </xdr:from>
    <xdr:ext cx="857250" cy="8572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87</xdr:row>
      <xdr:rowOff>47625</xdr:rowOff>
    </xdr:from>
    <xdr:ext cx="857250" cy="8572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88</xdr:row>
      <xdr:rowOff>47625</xdr:rowOff>
    </xdr:from>
    <xdr:ext cx="857250" cy="85725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89</xdr:row>
      <xdr:rowOff>47625</xdr:rowOff>
    </xdr:from>
    <xdr:ext cx="857250" cy="85725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90</xdr:row>
      <xdr:rowOff>47625</xdr:rowOff>
    </xdr:from>
    <xdr:ext cx="857250" cy="85725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91</xdr:row>
      <xdr:rowOff>47625</xdr:rowOff>
    </xdr:from>
    <xdr:ext cx="857250" cy="85725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92</xdr:row>
      <xdr:rowOff>47625</xdr:rowOff>
    </xdr:from>
    <xdr:ext cx="857250" cy="85725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93</xdr:row>
      <xdr:rowOff>47625</xdr:rowOff>
    </xdr:from>
    <xdr:ext cx="857250" cy="85725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94</xdr:row>
      <xdr:rowOff>47625</xdr:rowOff>
    </xdr:from>
    <xdr:ext cx="857250" cy="85725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95</xdr:row>
      <xdr:rowOff>47625</xdr:rowOff>
    </xdr:from>
    <xdr:ext cx="857250" cy="85725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96</xdr:row>
      <xdr:rowOff>47625</xdr:rowOff>
    </xdr:from>
    <xdr:ext cx="857250" cy="85725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97</xdr:row>
      <xdr:rowOff>47625</xdr:rowOff>
    </xdr:from>
    <xdr:ext cx="857250" cy="85725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98</xdr:row>
      <xdr:rowOff>47625</xdr:rowOff>
    </xdr:from>
    <xdr:ext cx="857250" cy="85725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99</xdr:row>
      <xdr:rowOff>47625</xdr:rowOff>
    </xdr:from>
    <xdr:ext cx="857250" cy="85725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100</xdr:row>
      <xdr:rowOff>47625</xdr:rowOff>
    </xdr:from>
    <xdr:ext cx="857250" cy="85725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101</xdr:row>
      <xdr:rowOff>47625</xdr:rowOff>
    </xdr:from>
    <xdr:ext cx="857250" cy="85725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102</xdr:row>
      <xdr:rowOff>47625</xdr:rowOff>
    </xdr:from>
    <xdr:ext cx="857250" cy="85725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103</xdr:row>
      <xdr:rowOff>47625</xdr:rowOff>
    </xdr:from>
    <xdr:ext cx="857250" cy="85725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104</xdr:row>
      <xdr:rowOff>47625</xdr:rowOff>
    </xdr:from>
    <xdr:ext cx="857250" cy="85725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105</xdr:row>
      <xdr:rowOff>47625</xdr:rowOff>
    </xdr:from>
    <xdr:ext cx="857250" cy="857250"/>
    <xdr:pic>
      <xdr:nvPicPr>
        <xdr:cNvPr id="104" name="" descr="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106</xdr:row>
      <xdr:rowOff>47625</xdr:rowOff>
    </xdr:from>
    <xdr:ext cx="857250" cy="857250"/>
    <xdr:pic>
      <xdr:nvPicPr>
        <xdr:cNvPr id="105" name="" descr=""/>
        <xdr:cNvPicPr>
          <a:picLocks noChangeAspect="1"/>
        </xdr:cNvPicPr>
      </xdr:nvPicPr>
      <xdr:blipFill>
        <a:blip xmlns:r="http://schemas.openxmlformats.org/officeDocument/2006/relationships" r:embed="rId10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107</xdr:row>
      <xdr:rowOff>47625</xdr:rowOff>
    </xdr:from>
    <xdr:ext cx="857250" cy="857250"/>
    <xdr:pic>
      <xdr:nvPicPr>
        <xdr:cNvPr id="106" name="" descr="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108</xdr:row>
      <xdr:rowOff>47625</xdr:rowOff>
    </xdr:from>
    <xdr:ext cx="857250" cy="857250"/>
    <xdr:pic>
      <xdr:nvPicPr>
        <xdr:cNvPr id="107" name="" descr=""/>
        <xdr:cNvPicPr>
          <a:picLocks noChangeAspect="1"/>
        </xdr:cNvPicPr>
      </xdr:nvPicPr>
      <xdr:blipFill>
        <a:blip xmlns:r="http://schemas.openxmlformats.org/officeDocument/2006/relationships" r:embed="rId10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109</xdr:row>
      <xdr:rowOff>47625</xdr:rowOff>
    </xdr:from>
    <xdr:ext cx="857250" cy="857250"/>
    <xdr:pic>
      <xdr:nvPicPr>
        <xdr:cNvPr id="108" name="" descr="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110</xdr:row>
      <xdr:rowOff>47625</xdr:rowOff>
    </xdr:from>
    <xdr:ext cx="857250" cy="857250"/>
    <xdr:pic>
      <xdr:nvPicPr>
        <xdr:cNvPr id="109" name="" descr=""/>
        <xdr:cNvPicPr>
          <a:picLocks noChangeAspect="1"/>
        </xdr:cNvPicPr>
      </xdr:nvPicPr>
      <xdr:blipFill>
        <a:blip xmlns:r="http://schemas.openxmlformats.org/officeDocument/2006/relationships" r:embed="rId10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111</xdr:row>
      <xdr:rowOff>47625</xdr:rowOff>
    </xdr:from>
    <xdr:ext cx="857250" cy="857250"/>
    <xdr:pic>
      <xdr:nvPicPr>
        <xdr:cNvPr id="110" name="" descr="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112</xdr:row>
      <xdr:rowOff>47625</xdr:rowOff>
    </xdr:from>
    <xdr:ext cx="857250" cy="857250"/>
    <xdr:pic>
      <xdr:nvPicPr>
        <xdr:cNvPr id="111" name="" descr=""/>
        <xdr:cNvPicPr>
          <a:picLocks noChangeAspect="1"/>
        </xdr:cNvPicPr>
      </xdr:nvPicPr>
      <xdr:blipFill>
        <a:blip xmlns:r="http://schemas.openxmlformats.org/officeDocument/2006/relationships" r:embed="rId1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113</xdr:row>
      <xdr:rowOff>47625</xdr:rowOff>
    </xdr:from>
    <xdr:ext cx="857250" cy="857250"/>
    <xdr:pic>
      <xdr:nvPicPr>
        <xdr:cNvPr id="112" name="" descr="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114</xdr:row>
      <xdr:rowOff>47625</xdr:rowOff>
    </xdr:from>
    <xdr:ext cx="857250" cy="857250"/>
    <xdr:pic>
      <xdr:nvPicPr>
        <xdr:cNvPr id="113" name="" descr=""/>
        <xdr:cNvPicPr>
          <a:picLocks noChangeAspect="1"/>
        </xdr:cNvPicPr>
      </xdr:nvPicPr>
      <xdr:blipFill>
        <a:blip xmlns:r="http://schemas.openxmlformats.org/officeDocument/2006/relationships" r:embed="rId1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115</xdr:row>
      <xdr:rowOff>47625</xdr:rowOff>
    </xdr:from>
    <xdr:ext cx="857250" cy="857250"/>
    <xdr:pic>
      <xdr:nvPicPr>
        <xdr:cNvPr id="114" name="" descr="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116</xdr:row>
      <xdr:rowOff>47625</xdr:rowOff>
    </xdr:from>
    <xdr:ext cx="857250" cy="857250"/>
    <xdr:pic>
      <xdr:nvPicPr>
        <xdr:cNvPr id="115" name="" descr=""/>
        <xdr:cNvPicPr>
          <a:picLocks noChangeAspect="1"/>
        </xdr:cNvPicPr>
      </xdr:nvPicPr>
      <xdr:blipFill>
        <a:blip xmlns:r="http://schemas.openxmlformats.org/officeDocument/2006/relationships" r:embed="rId1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117</xdr:row>
      <xdr:rowOff>47625</xdr:rowOff>
    </xdr:from>
    <xdr:ext cx="857250" cy="857250"/>
    <xdr:pic>
      <xdr:nvPicPr>
        <xdr:cNvPr id="116" name="" descr="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118</xdr:row>
      <xdr:rowOff>47625</xdr:rowOff>
    </xdr:from>
    <xdr:ext cx="857250" cy="857250"/>
    <xdr:pic>
      <xdr:nvPicPr>
        <xdr:cNvPr id="117" name="" descr=""/>
        <xdr:cNvPicPr>
          <a:picLocks noChangeAspect="1"/>
        </xdr:cNvPicPr>
      </xdr:nvPicPr>
      <xdr:blipFill>
        <a:blip xmlns:r="http://schemas.openxmlformats.org/officeDocument/2006/relationships" r:embed="rId1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119</xdr:row>
      <xdr:rowOff>47625</xdr:rowOff>
    </xdr:from>
    <xdr:ext cx="857250" cy="857250"/>
    <xdr:pic>
      <xdr:nvPicPr>
        <xdr:cNvPr id="118" name="" descr="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120</xdr:row>
      <xdr:rowOff>47625</xdr:rowOff>
    </xdr:from>
    <xdr:ext cx="857250" cy="857250"/>
    <xdr:pic>
      <xdr:nvPicPr>
        <xdr:cNvPr id="119" name="" descr=""/>
        <xdr:cNvPicPr>
          <a:picLocks noChangeAspect="1"/>
        </xdr:cNvPicPr>
      </xdr:nvPicPr>
      <xdr:blipFill>
        <a:blip xmlns:r="http://schemas.openxmlformats.org/officeDocument/2006/relationships" r:embed="rId1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121</xdr:row>
      <xdr:rowOff>47625</xdr:rowOff>
    </xdr:from>
    <xdr:ext cx="857250" cy="857250"/>
    <xdr:pic>
      <xdr:nvPicPr>
        <xdr:cNvPr id="120" name="" descr="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122</xdr:row>
      <xdr:rowOff>47625</xdr:rowOff>
    </xdr:from>
    <xdr:ext cx="857250" cy="857250"/>
    <xdr:pic>
      <xdr:nvPicPr>
        <xdr:cNvPr id="121" name="" descr=""/>
        <xdr:cNvPicPr>
          <a:picLocks noChangeAspect="1"/>
        </xdr:cNvPicPr>
      </xdr:nvPicPr>
      <xdr:blipFill>
        <a:blip xmlns:r="http://schemas.openxmlformats.org/officeDocument/2006/relationships" r:embed="rId1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123</xdr:row>
      <xdr:rowOff>47625</xdr:rowOff>
    </xdr:from>
    <xdr:ext cx="857250" cy="857250"/>
    <xdr:pic>
      <xdr:nvPicPr>
        <xdr:cNvPr id="122" name="" descr="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124</xdr:row>
      <xdr:rowOff>47625</xdr:rowOff>
    </xdr:from>
    <xdr:ext cx="857250" cy="857250"/>
    <xdr:pic>
      <xdr:nvPicPr>
        <xdr:cNvPr id="123" name="" descr=""/>
        <xdr:cNvPicPr>
          <a:picLocks noChangeAspect="1"/>
        </xdr:cNvPicPr>
      </xdr:nvPicPr>
      <xdr:blipFill>
        <a:blip xmlns:r="http://schemas.openxmlformats.org/officeDocument/2006/relationships" r:embed="rId1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125</xdr:row>
      <xdr:rowOff>47625</xdr:rowOff>
    </xdr:from>
    <xdr:ext cx="857250" cy="857250"/>
    <xdr:pic>
      <xdr:nvPicPr>
        <xdr:cNvPr id="124" name="" descr="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190500</xdr:colOff>
      <xdr:row>2</xdr:row>
      <xdr:rowOff>47625</xdr:rowOff>
    </xdr:from>
    <xdr:ext cx="857250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</xdr:row>
      <xdr:rowOff>47625</xdr:rowOff>
    </xdr:from>
    <xdr:ext cx="857250" cy="8572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4</xdr:row>
      <xdr:rowOff>47625</xdr:rowOff>
    </xdr:from>
    <xdr:ext cx="857250" cy="857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5</xdr:row>
      <xdr:rowOff>47625</xdr:rowOff>
    </xdr:from>
    <xdr:ext cx="857250" cy="8572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6</xdr:row>
      <xdr:rowOff>47625</xdr:rowOff>
    </xdr:from>
    <xdr:ext cx="857250" cy="8572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7</xdr:row>
      <xdr:rowOff>47625</xdr:rowOff>
    </xdr:from>
    <xdr:ext cx="857250" cy="8572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8</xdr:row>
      <xdr:rowOff>47625</xdr:rowOff>
    </xdr:from>
    <xdr:ext cx="857250" cy="8572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9</xdr:row>
      <xdr:rowOff>47625</xdr:rowOff>
    </xdr:from>
    <xdr:ext cx="857250" cy="8572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10</xdr:row>
      <xdr:rowOff>47625</xdr:rowOff>
    </xdr:from>
    <xdr:ext cx="857250" cy="85725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11</xdr:row>
      <xdr:rowOff>47625</xdr:rowOff>
    </xdr:from>
    <xdr:ext cx="857250" cy="85725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12</xdr:row>
      <xdr:rowOff>47625</xdr:rowOff>
    </xdr:from>
    <xdr:ext cx="857250" cy="85725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13</xdr:row>
      <xdr:rowOff>47625</xdr:rowOff>
    </xdr:from>
    <xdr:ext cx="857250" cy="85725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14</xdr:row>
      <xdr:rowOff>47625</xdr:rowOff>
    </xdr:from>
    <xdr:ext cx="857250" cy="85725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15</xdr:row>
      <xdr:rowOff>47625</xdr:rowOff>
    </xdr:from>
    <xdr:ext cx="857250" cy="85725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16</xdr:row>
      <xdr:rowOff>47625</xdr:rowOff>
    </xdr:from>
    <xdr:ext cx="857250" cy="85725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17</xdr:row>
      <xdr:rowOff>47625</xdr:rowOff>
    </xdr:from>
    <xdr:ext cx="857250" cy="85725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18</xdr:row>
      <xdr:rowOff>47625</xdr:rowOff>
    </xdr:from>
    <xdr:ext cx="857250" cy="85725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19</xdr:row>
      <xdr:rowOff>47625</xdr:rowOff>
    </xdr:from>
    <xdr:ext cx="857250" cy="85725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20</xdr:row>
      <xdr:rowOff>47625</xdr:rowOff>
    </xdr:from>
    <xdr:ext cx="857250" cy="857250"/>
    <xdr:pic>
      <xdr:nvPicPr>
        <xdr:cNvPr id="19" name="" descr="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21</xdr:row>
      <xdr:rowOff>47625</xdr:rowOff>
    </xdr:from>
    <xdr:ext cx="857250" cy="857250"/>
    <xdr:pic>
      <xdr:nvPicPr>
        <xdr:cNvPr id="20" name="" descr="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22</xdr:row>
      <xdr:rowOff>47625</xdr:rowOff>
    </xdr:from>
    <xdr:ext cx="857250" cy="857250"/>
    <xdr:pic>
      <xdr:nvPicPr>
        <xdr:cNvPr id="21" name="" descr="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23</xdr:row>
      <xdr:rowOff>47625</xdr:rowOff>
    </xdr:from>
    <xdr:ext cx="857250" cy="857250"/>
    <xdr:pic>
      <xdr:nvPicPr>
        <xdr:cNvPr id="22" name="" descr="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24</xdr:row>
      <xdr:rowOff>47625</xdr:rowOff>
    </xdr:from>
    <xdr:ext cx="857250" cy="857250"/>
    <xdr:pic>
      <xdr:nvPicPr>
        <xdr:cNvPr id="23" name="" descr="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25</xdr:row>
      <xdr:rowOff>47625</xdr:rowOff>
    </xdr:from>
    <xdr:ext cx="857250" cy="857250"/>
    <xdr:pic>
      <xdr:nvPicPr>
        <xdr:cNvPr id="24" name="" descr="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26</xdr:row>
      <xdr:rowOff>47625</xdr:rowOff>
    </xdr:from>
    <xdr:ext cx="857250" cy="857250"/>
    <xdr:pic>
      <xdr:nvPicPr>
        <xdr:cNvPr id="25" name="" descr="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27</xdr:row>
      <xdr:rowOff>47625</xdr:rowOff>
    </xdr:from>
    <xdr:ext cx="857250" cy="857250"/>
    <xdr:pic>
      <xdr:nvPicPr>
        <xdr:cNvPr id="26" name="" descr="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28</xdr:row>
      <xdr:rowOff>47625</xdr:rowOff>
    </xdr:from>
    <xdr:ext cx="857250" cy="857250"/>
    <xdr:pic>
      <xdr:nvPicPr>
        <xdr:cNvPr id="27" name="" descr="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29</xdr:row>
      <xdr:rowOff>47625</xdr:rowOff>
    </xdr:from>
    <xdr:ext cx="857250" cy="857250"/>
    <xdr:pic>
      <xdr:nvPicPr>
        <xdr:cNvPr id="28" name="" descr="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30</xdr:row>
      <xdr:rowOff>47625</xdr:rowOff>
    </xdr:from>
    <xdr:ext cx="857250" cy="857250"/>
    <xdr:pic>
      <xdr:nvPicPr>
        <xdr:cNvPr id="29" name="" descr="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31</xdr:row>
      <xdr:rowOff>47625</xdr:rowOff>
    </xdr:from>
    <xdr:ext cx="857250" cy="857250"/>
    <xdr:pic>
      <xdr:nvPicPr>
        <xdr:cNvPr id="30" name="" descr="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32</xdr:row>
      <xdr:rowOff>47625</xdr:rowOff>
    </xdr:from>
    <xdr:ext cx="857250" cy="857250"/>
    <xdr:pic>
      <xdr:nvPicPr>
        <xdr:cNvPr id="31" name="" descr="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33</xdr:row>
      <xdr:rowOff>47625</xdr:rowOff>
    </xdr:from>
    <xdr:ext cx="857250" cy="857250"/>
    <xdr:pic>
      <xdr:nvPicPr>
        <xdr:cNvPr id="32" name="" descr="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34</xdr:row>
      <xdr:rowOff>47625</xdr:rowOff>
    </xdr:from>
    <xdr:ext cx="857250" cy="857250"/>
    <xdr:pic>
      <xdr:nvPicPr>
        <xdr:cNvPr id="33" name="" descr="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35</xdr:row>
      <xdr:rowOff>47625</xdr:rowOff>
    </xdr:from>
    <xdr:ext cx="857250" cy="857250"/>
    <xdr:pic>
      <xdr:nvPicPr>
        <xdr:cNvPr id="34" name="" descr="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36</xdr:row>
      <xdr:rowOff>47625</xdr:rowOff>
    </xdr:from>
    <xdr:ext cx="857250" cy="857250"/>
    <xdr:pic>
      <xdr:nvPicPr>
        <xdr:cNvPr id="35" name="" descr=""/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37</xdr:row>
      <xdr:rowOff>47625</xdr:rowOff>
    </xdr:from>
    <xdr:ext cx="857250" cy="857250"/>
    <xdr:pic>
      <xdr:nvPicPr>
        <xdr:cNvPr id="36" name="" descr="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38</xdr:row>
      <xdr:rowOff>47625</xdr:rowOff>
    </xdr:from>
    <xdr:ext cx="857250" cy="857250"/>
    <xdr:pic>
      <xdr:nvPicPr>
        <xdr:cNvPr id="37" name="" descr="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39</xdr:row>
      <xdr:rowOff>47625</xdr:rowOff>
    </xdr:from>
    <xdr:ext cx="857250" cy="857250"/>
    <xdr:pic>
      <xdr:nvPicPr>
        <xdr:cNvPr id="38" name="" descr="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40</xdr:row>
      <xdr:rowOff>47625</xdr:rowOff>
    </xdr:from>
    <xdr:ext cx="857250" cy="857250"/>
    <xdr:pic>
      <xdr:nvPicPr>
        <xdr:cNvPr id="39" name="" descr=""/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41</xdr:row>
      <xdr:rowOff>47625</xdr:rowOff>
    </xdr:from>
    <xdr:ext cx="857250" cy="857250"/>
    <xdr:pic>
      <xdr:nvPicPr>
        <xdr:cNvPr id="40" name="" descr="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42</xdr:row>
      <xdr:rowOff>47625</xdr:rowOff>
    </xdr:from>
    <xdr:ext cx="857250" cy="857250"/>
    <xdr:pic>
      <xdr:nvPicPr>
        <xdr:cNvPr id="41" name="" descr=""/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43</xdr:row>
      <xdr:rowOff>47625</xdr:rowOff>
    </xdr:from>
    <xdr:ext cx="857250" cy="857250"/>
    <xdr:pic>
      <xdr:nvPicPr>
        <xdr:cNvPr id="42" name="" descr="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44</xdr:row>
      <xdr:rowOff>47625</xdr:rowOff>
    </xdr:from>
    <xdr:ext cx="857250" cy="857250"/>
    <xdr:pic>
      <xdr:nvPicPr>
        <xdr:cNvPr id="43" name="" descr="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45</xdr:row>
      <xdr:rowOff>47625</xdr:rowOff>
    </xdr:from>
    <xdr:ext cx="857250" cy="857250"/>
    <xdr:pic>
      <xdr:nvPicPr>
        <xdr:cNvPr id="44" name="" descr="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46</xdr:row>
      <xdr:rowOff>47625</xdr:rowOff>
    </xdr:from>
    <xdr:ext cx="857250" cy="857250"/>
    <xdr:pic>
      <xdr:nvPicPr>
        <xdr:cNvPr id="45" name="" descr="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47</xdr:row>
      <xdr:rowOff>47625</xdr:rowOff>
    </xdr:from>
    <xdr:ext cx="857250" cy="857250"/>
    <xdr:pic>
      <xdr:nvPicPr>
        <xdr:cNvPr id="46" name="" descr="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48</xdr:row>
      <xdr:rowOff>47625</xdr:rowOff>
    </xdr:from>
    <xdr:ext cx="857250" cy="857250"/>
    <xdr:pic>
      <xdr:nvPicPr>
        <xdr:cNvPr id="47" name="" descr="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49</xdr:row>
      <xdr:rowOff>47625</xdr:rowOff>
    </xdr:from>
    <xdr:ext cx="857250" cy="857250"/>
    <xdr:pic>
      <xdr:nvPicPr>
        <xdr:cNvPr id="48" name="" descr="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50</xdr:row>
      <xdr:rowOff>47625</xdr:rowOff>
    </xdr:from>
    <xdr:ext cx="857250" cy="857250"/>
    <xdr:pic>
      <xdr:nvPicPr>
        <xdr:cNvPr id="49" name="" descr="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51</xdr:row>
      <xdr:rowOff>47625</xdr:rowOff>
    </xdr:from>
    <xdr:ext cx="857250" cy="857250"/>
    <xdr:pic>
      <xdr:nvPicPr>
        <xdr:cNvPr id="50" name="" descr="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52</xdr:row>
      <xdr:rowOff>47625</xdr:rowOff>
    </xdr:from>
    <xdr:ext cx="857250" cy="857250"/>
    <xdr:pic>
      <xdr:nvPicPr>
        <xdr:cNvPr id="51" name="" descr=""/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53</xdr:row>
      <xdr:rowOff>47625</xdr:rowOff>
    </xdr:from>
    <xdr:ext cx="857250" cy="857250"/>
    <xdr:pic>
      <xdr:nvPicPr>
        <xdr:cNvPr id="52" name="" descr="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54</xdr:row>
      <xdr:rowOff>47625</xdr:rowOff>
    </xdr:from>
    <xdr:ext cx="857250" cy="857250"/>
    <xdr:pic>
      <xdr:nvPicPr>
        <xdr:cNvPr id="53" name="" descr="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55</xdr:row>
      <xdr:rowOff>47625</xdr:rowOff>
    </xdr:from>
    <xdr:ext cx="857250" cy="857250"/>
    <xdr:pic>
      <xdr:nvPicPr>
        <xdr:cNvPr id="54" name="" descr="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56</xdr:row>
      <xdr:rowOff>47625</xdr:rowOff>
    </xdr:from>
    <xdr:ext cx="857250" cy="857250"/>
    <xdr:pic>
      <xdr:nvPicPr>
        <xdr:cNvPr id="55" name="" descr=""/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57</xdr:row>
      <xdr:rowOff>47625</xdr:rowOff>
    </xdr:from>
    <xdr:ext cx="857250" cy="857250"/>
    <xdr:pic>
      <xdr:nvPicPr>
        <xdr:cNvPr id="56" name="" descr="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58</xdr:row>
      <xdr:rowOff>47625</xdr:rowOff>
    </xdr:from>
    <xdr:ext cx="857250" cy="857250"/>
    <xdr:pic>
      <xdr:nvPicPr>
        <xdr:cNvPr id="57" name="" descr=""/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59</xdr:row>
      <xdr:rowOff>47625</xdr:rowOff>
    </xdr:from>
    <xdr:ext cx="857250" cy="857250"/>
    <xdr:pic>
      <xdr:nvPicPr>
        <xdr:cNvPr id="58" name="" descr="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60</xdr:row>
      <xdr:rowOff>47625</xdr:rowOff>
    </xdr:from>
    <xdr:ext cx="857250" cy="857250"/>
    <xdr:pic>
      <xdr:nvPicPr>
        <xdr:cNvPr id="59" name="" descr=""/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61</xdr:row>
      <xdr:rowOff>47625</xdr:rowOff>
    </xdr:from>
    <xdr:ext cx="857250" cy="857250"/>
    <xdr:pic>
      <xdr:nvPicPr>
        <xdr:cNvPr id="60" name="" descr="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62</xdr:row>
      <xdr:rowOff>47625</xdr:rowOff>
    </xdr:from>
    <xdr:ext cx="857250" cy="857250"/>
    <xdr:pic>
      <xdr:nvPicPr>
        <xdr:cNvPr id="61" name="" descr="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63</xdr:row>
      <xdr:rowOff>47625</xdr:rowOff>
    </xdr:from>
    <xdr:ext cx="857250" cy="857250"/>
    <xdr:pic>
      <xdr:nvPicPr>
        <xdr:cNvPr id="62" name="" descr="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64</xdr:row>
      <xdr:rowOff>47625</xdr:rowOff>
    </xdr:from>
    <xdr:ext cx="857250" cy="857250"/>
    <xdr:pic>
      <xdr:nvPicPr>
        <xdr:cNvPr id="63" name="" descr="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65</xdr:row>
      <xdr:rowOff>47625</xdr:rowOff>
    </xdr:from>
    <xdr:ext cx="857250" cy="857250"/>
    <xdr:pic>
      <xdr:nvPicPr>
        <xdr:cNvPr id="64" name="" descr="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66</xdr:row>
      <xdr:rowOff>47625</xdr:rowOff>
    </xdr:from>
    <xdr:ext cx="857250" cy="857250"/>
    <xdr:pic>
      <xdr:nvPicPr>
        <xdr:cNvPr id="65" name="" descr=""/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67</xdr:row>
      <xdr:rowOff>47625</xdr:rowOff>
    </xdr:from>
    <xdr:ext cx="857250" cy="857250"/>
    <xdr:pic>
      <xdr:nvPicPr>
        <xdr:cNvPr id="66" name="" descr="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68</xdr:row>
      <xdr:rowOff>47625</xdr:rowOff>
    </xdr:from>
    <xdr:ext cx="857250" cy="857250"/>
    <xdr:pic>
      <xdr:nvPicPr>
        <xdr:cNvPr id="67" name="" descr=""/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69</xdr:row>
      <xdr:rowOff>47625</xdr:rowOff>
    </xdr:from>
    <xdr:ext cx="857250" cy="857250"/>
    <xdr:pic>
      <xdr:nvPicPr>
        <xdr:cNvPr id="68" name="" descr="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70</xdr:row>
      <xdr:rowOff>47625</xdr:rowOff>
    </xdr:from>
    <xdr:ext cx="857250" cy="857250"/>
    <xdr:pic>
      <xdr:nvPicPr>
        <xdr:cNvPr id="69" name="" descr=""/>
        <xdr:cNvPicPr>
          <a:picLocks noChangeAspect="1"/>
        </xdr:cNvPicPr>
      </xdr:nvPicPr>
      <xdr:blipFill>
        <a:blip xmlns:r="http://schemas.openxmlformats.org/officeDocument/2006/relationships" r:embed="rId6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71</xdr:row>
      <xdr:rowOff>47625</xdr:rowOff>
    </xdr:from>
    <xdr:ext cx="857250" cy="857250"/>
    <xdr:pic>
      <xdr:nvPicPr>
        <xdr:cNvPr id="70" name="" descr="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72</xdr:row>
      <xdr:rowOff>47625</xdr:rowOff>
    </xdr:from>
    <xdr:ext cx="857250" cy="857250"/>
    <xdr:pic>
      <xdr:nvPicPr>
        <xdr:cNvPr id="71" name="" descr=""/>
        <xdr:cNvPicPr>
          <a:picLocks noChangeAspect="1"/>
        </xdr:cNvPicPr>
      </xdr:nvPicPr>
      <xdr:blipFill>
        <a:blip xmlns:r="http://schemas.openxmlformats.org/officeDocument/2006/relationships" r:embed="rId7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73</xdr:row>
      <xdr:rowOff>47625</xdr:rowOff>
    </xdr:from>
    <xdr:ext cx="857250" cy="857250"/>
    <xdr:pic>
      <xdr:nvPicPr>
        <xdr:cNvPr id="72" name="" descr="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74</xdr:row>
      <xdr:rowOff>47625</xdr:rowOff>
    </xdr:from>
    <xdr:ext cx="857250" cy="857250"/>
    <xdr:pic>
      <xdr:nvPicPr>
        <xdr:cNvPr id="73" name="" descr=""/>
        <xdr:cNvPicPr>
          <a:picLocks noChangeAspect="1"/>
        </xdr:cNvPicPr>
      </xdr:nvPicPr>
      <xdr:blipFill>
        <a:blip xmlns:r="http://schemas.openxmlformats.org/officeDocument/2006/relationships" r:embed="rId7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75</xdr:row>
      <xdr:rowOff>47625</xdr:rowOff>
    </xdr:from>
    <xdr:ext cx="857250" cy="857250"/>
    <xdr:pic>
      <xdr:nvPicPr>
        <xdr:cNvPr id="74" name="" descr="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76</xdr:row>
      <xdr:rowOff>47625</xdr:rowOff>
    </xdr:from>
    <xdr:ext cx="857250" cy="857250"/>
    <xdr:pic>
      <xdr:nvPicPr>
        <xdr:cNvPr id="75" name="" descr=""/>
        <xdr:cNvPicPr>
          <a:picLocks noChangeAspect="1"/>
        </xdr:cNvPicPr>
      </xdr:nvPicPr>
      <xdr:blipFill>
        <a:blip xmlns:r="http://schemas.openxmlformats.org/officeDocument/2006/relationships" r:embed="rId7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77</xdr:row>
      <xdr:rowOff>47625</xdr:rowOff>
    </xdr:from>
    <xdr:ext cx="857250" cy="857250"/>
    <xdr:pic>
      <xdr:nvPicPr>
        <xdr:cNvPr id="76" name="" descr="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78</xdr:row>
      <xdr:rowOff>47625</xdr:rowOff>
    </xdr:from>
    <xdr:ext cx="857250" cy="857250"/>
    <xdr:pic>
      <xdr:nvPicPr>
        <xdr:cNvPr id="77" name="" descr=""/>
        <xdr:cNvPicPr>
          <a:picLocks noChangeAspect="1"/>
        </xdr:cNvPicPr>
      </xdr:nvPicPr>
      <xdr:blipFill>
        <a:blip xmlns:r="http://schemas.openxmlformats.org/officeDocument/2006/relationships" r:embed="rId7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79</xdr:row>
      <xdr:rowOff>47625</xdr:rowOff>
    </xdr:from>
    <xdr:ext cx="857250" cy="857250"/>
    <xdr:pic>
      <xdr:nvPicPr>
        <xdr:cNvPr id="78" name="" descr="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80</xdr:row>
      <xdr:rowOff>47625</xdr:rowOff>
    </xdr:from>
    <xdr:ext cx="857250" cy="857250"/>
    <xdr:pic>
      <xdr:nvPicPr>
        <xdr:cNvPr id="79" name="" descr=""/>
        <xdr:cNvPicPr>
          <a:picLocks noChangeAspect="1"/>
        </xdr:cNvPicPr>
      </xdr:nvPicPr>
      <xdr:blipFill>
        <a:blip xmlns:r="http://schemas.openxmlformats.org/officeDocument/2006/relationships" r:embed="rId7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81</xdr:row>
      <xdr:rowOff>47625</xdr:rowOff>
    </xdr:from>
    <xdr:ext cx="857250" cy="857250"/>
    <xdr:pic>
      <xdr:nvPicPr>
        <xdr:cNvPr id="80" name="" descr="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82</xdr:row>
      <xdr:rowOff>47625</xdr:rowOff>
    </xdr:from>
    <xdr:ext cx="857250" cy="857250"/>
    <xdr:pic>
      <xdr:nvPicPr>
        <xdr:cNvPr id="81" name="" descr=""/>
        <xdr:cNvPicPr>
          <a:picLocks noChangeAspect="1"/>
        </xdr:cNvPicPr>
      </xdr:nvPicPr>
      <xdr:blipFill>
        <a:blip xmlns:r="http://schemas.openxmlformats.org/officeDocument/2006/relationships" r:embed="rId8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83</xdr:row>
      <xdr:rowOff>47625</xdr:rowOff>
    </xdr:from>
    <xdr:ext cx="857250" cy="857250"/>
    <xdr:pic>
      <xdr:nvPicPr>
        <xdr:cNvPr id="82" name="" descr="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84</xdr:row>
      <xdr:rowOff>47625</xdr:rowOff>
    </xdr:from>
    <xdr:ext cx="857250" cy="857250"/>
    <xdr:pic>
      <xdr:nvPicPr>
        <xdr:cNvPr id="83" name="" descr=""/>
        <xdr:cNvPicPr>
          <a:picLocks noChangeAspect="1"/>
        </xdr:cNvPicPr>
      </xdr:nvPicPr>
      <xdr:blipFill>
        <a:blip xmlns:r="http://schemas.openxmlformats.org/officeDocument/2006/relationships" r:embed="rId8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85</xdr:row>
      <xdr:rowOff>47625</xdr:rowOff>
    </xdr:from>
    <xdr:ext cx="857250" cy="857250"/>
    <xdr:pic>
      <xdr:nvPicPr>
        <xdr:cNvPr id="84" name="" descr="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86</xdr:row>
      <xdr:rowOff>47625</xdr:rowOff>
    </xdr:from>
    <xdr:ext cx="857250" cy="857250"/>
    <xdr:pic>
      <xdr:nvPicPr>
        <xdr:cNvPr id="85" name="" descr=""/>
        <xdr:cNvPicPr>
          <a:picLocks noChangeAspect="1"/>
        </xdr:cNvPicPr>
      </xdr:nvPicPr>
      <xdr:blipFill>
        <a:blip xmlns:r="http://schemas.openxmlformats.org/officeDocument/2006/relationships" r:embed="rId8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87</xdr:row>
      <xdr:rowOff>47625</xdr:rowOff>
    </xdr:from>
    <xdr:ext cx="857250" cy="857250"/>
    <xdr:pic>
      <xdr:nvPicPr>
        <xdr:cNvPr id="86" name="" descr="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88</xdr:row>
      <xdr:rowOff>47625</xdr:rowOff>
    </xdr:from>
    <xdr:ext cx="857250" cy="857250"/>
    <xdr:pic>
      <xdr:nvPicPr>
        <xdr:cNvPr id="87" name="" descr=""/>
        <xdr:cNvPicPr>
          <a:picLocks noChangeAspect="1"/>
        </xdr:cNvPicPr>
      </xdr:nvPicPr>
      <xdr:blipFill>
        <a:blip xmlns:r="http://schemas.openxmlformats.org/officeDocument/2006/relationships" r:embed="rId8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89</xdr:row>
      <xdr:rowOff>47625</xdr:rowOff>
    </xdr:from>
    <xdr:ext cx="857250" cy="857250"/>
    <xdr:pic>
      <xdr:nvPicPr>
        <xdr:cNvPr id="88" name="" descr="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90</xdr:row>
      <xdr:rowOff>47625</xdr:rowOff>
    </xdr:from>
    <xdr:ext cx="857250" cy="857250"/>
    <xdr:pic>
      <xdr:nvPicPr>
        <xdr:cNvPr id="89" name="" descr=""/>
        <xdr:cNvPicPr>
          <a:picLocks noChangeAspect="1"/>
        </xdr:cNvPicPr>
      </xdr:nvPicPr>
      <xdr:blipFill>
        <a:blip xmlns:r="http://schemas.openxmlformats.org/officeDocument/2006/relationships" r:embed="rId8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91</xdr:row>
      <xdr:rowOff>47625</xdr:rowOff>
    </xdr:from>
    <xdr:ext cx="857250" cy="857250"/>
    <xdr:pic>
      <xdr:nvPicPr>
        <xdr:cNvPr id="90" name="" descr="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92</xdr:row>
      <xdr:rowOff>47625</xdr:rowOff>
    </xdr:from>
    <xdr:ext cx="857250" cy="857250"/>
    <xdr:pic>
      <xdr:nvPicPr>
        <xdr:cNvPr id="91" name="" descr=""/>
        <xdr:cNvPicPr>
          <a:picLocks noChangeAspect="1"/>
        </xdr:cNvPicPr>
      </xdr:nvPicPr>
      <xdr:blipFill>
        <a:blip xmlns:r="http://schemas.openxmlformats.org/officeDocument/2006/relationships" r:embed="rId9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93</xdr:row>
      <xdr:rowOff>47625</xdr:rowOff>
    </xdr:from>
    <xdr:ext cx="857250" cy="857250"/>
    <xdr:pic>
      <xdr:nvPicPr>
        <xdr:cNvPr id="92" name="" descr="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94</xdr:row>
      <xdr:rowOff>47625</xdr:rowOff>
    </xdr:from>
    <xdr:ext cx="857250" cy="857250"/>
    <xdr:pic>
      <xdr:nvPicPr>
        <xdr:cNvPr id="93" name="" descr=""/>
        <xdr:cNvPicPr>
          <a:picLocks noChangeAspect="1"/>
        </xdr:cNvPicPr>
      </xdr:nvPicPr>
      <xdr:blipFill>
        <a:blip xmlns:r="http://schemas.openxmlformats.org/officeDocument/2006/relationships" r:embed="rId9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95</xdr:row>
      <xdr:rowOff>47625</xdr:rowOff>
    </xdr:from>
    <xdr:ext cx="857250" cy="857250"/>
    <xdr:pic>
      <xdr:nvPicPr>
        <xdr:cNvPr id="94" name="" descr="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96</xdr:row>
      <xdr:rowOff>47625</xdr:rowOff>
    </xdr:from>
    <xdr:ext cx="857250" cy="857250"/>
    <xdr:pic>
      <xdr:nvPicPr>
        <xdr:cNvPr id="95" name="" descr=""/>
        <xdr:cNvPicPr>
          <a:picLocks noChangeAspect="1"/>
        </xdr:cNvPicPr>
      </xdr:nvPicPr>
      <xdr:blipFill>
        <a:blip xmlns:r="http://schemas.openxmlformats.org/officeDocument/2006/relationships" r:embed="rId9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97</xdr:row>
      <xdr:rowOff>47625</xdr:rowOff>
    </xdr:from>
    <xdr:ext cx="857250" cy="857250"/>
    <xdr:pic>
      <xdr:nvPicPr>
        <xdr:cNvPr id="96" name="" descr="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98</xdr:row>
      <xdr:rowOff>47625</xdr:rowOff>
    </xdr:from>
    <xdr:ext cx="857250" cy="857250"/>
    <xdr:pic>
      <xdr:nvPicPr>
        <xdr:cNvPr id="97" name="" descr=""/>
        <xdr:cNvPicPr>
          <a:picLocks noChangeAspect="1"/>
        </xdr:cNvPicPr>
      </xdr:nvPicPr>
      <xdr:blipFill>
        <a:blip xmlns:r="http://schemas.openxmlformats.org/officeDocument/2006/relationships" r:embed="rId9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99</xdr:row>
      <xdr:rowOff>47625</xdr:rowOff>
    </xdr:from>
    <xdr:ext cx="857250" cy="857250"/>
    <xdr:pic>
      <xdr:nvPicPr>
        <xdr:cNvPr id="98" name="" descr="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100</xdr:row>
      <xdr:rowOff>47625</xdr:rowOff>
    </xdr:from>
    <xdr:ext cx="857250" cy="857250"/>
    <xdr:pic>
      <xdr:nvPicPr>
        <xdr:cNvPr id="99" name="" descr=""/>
        <xdr:cNvPicPr>
          <a:picLocks noChangeAspect="1"/>
        </xdr:cNvPicPr>
      </xdr:nvPicPr>
      <xdr:blipFill>
        <a:blip xmlns:r="http://schemas.openxmlformats.org/officeDocument/2006/relationships" r:embed="rId9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101</xdr:row>
      <xdr:rowOff>47625</xdr:rowOff>
    </xdr:from>
    <xdr:ext cx="857250" cy="857250"/>
    <xdr:pic>
      <xdr:nvPicPr>
        <xdr:cNvPr id="100" name="" descr="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102</xdr:row>
      <xdr:rowOff>47625</xdr:rowOff>
    </xdr:from>
    <xdr:ext cx="857250" cy="857250"/>
    <xdr:pic>
      <xdr:nvPicPr>
        <xdr:cNvPr id="101" name="" descr=""/>
        <xdr:cNvPicPr>
          <a:picLocks noChangeAspect="1"/>
        </xdr:cNvPicPr>
      </xdr:nvPicPr>
      <xdr:blipFill>
        <a:blip xmlns:r="http://schemas.openxmlformats.org/officeDocument/2006/relationships" r:embed="rId10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103</xdr:row>
      <xdr:rowOff>47625</xdr:rowOff>
    </xdr:from>
    <xdr:ext cx="857250" cy="857250"/>
    <xdr:pic>
      <xdr:nvPicPr>
        <xdr:cNvPr id="102" name="" descr="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190500</xdr:colOff>
      <xdr:row>104</xdr:row>
      <xdr:rowOff>47625</xdr:rowOff>
    </xdr:from>
    <xdr:ext cx="857250" cy="857250"/>
    <xdr:pic>
      <xdr:nvPicPr>
        <xdr:cNvPr id="103" name="" descr=""/>
        <xdr:cNvPicPr>
          <a:picLocks noChangeAspect="1"/>
        </xdr:cNvPicPr>
      </xdr:nvPicPr>
      <xdr:blipFill>
        <a:blip xmlns:r="http://schemas.openxmlformats.org/officeDocument/2006/relationships" r:embed="rId10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planeta-konfet.ru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4" max="4" width="3" customWidth="true" style="0"/>
    <col min="10" max="10" width="1" customWidth="true" style="0"/>
    <col min="15" max="15" width="4" customWidth="true" style="0"/>
  </cols>
  <sheetData>
    <row r="1" spans="1:29">
      <c r="A1" s="9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</row>
    <row r="6" spans="1:29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</row>
    <row r="7" spans="1:29">
      <c r="A7" s="1"/>
      <c r="B7" s="1" t="s">
        <v>0</v>
      </c>
      <c r="C7" s="1"/>
      <c r="D7" s="1"/>
      <c r="E7" s="3" t="s">
        <v>1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</row>
    <row r="8" spans="1:29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</row>
    <row r="9" spans="1:29">
      <c r="A9" s="1"/>
      <c r="B9" s="2" t="s">
        <v>2</v>
      </c>
      <c r="C9" s="1"/>
      <c r="D9" s="1"/>
      <c r="E9" s="1"/>
      <c r="F9" s="1"/>
      <c r="G9" s="1"/>
      <c r="H9" s="12"/>
      <c r="I9" s="15"/>
      <c r="J9" s="15"/>
      <c r="K9" s="15"/>
      <c r="L9" s="15"/>
      <c r="M9" s="15"/>
      <c r="N9" s="15"/>
      <c r="O9" s="16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</row>
    <row r="10" spans="1:29" customHeight="1" ht="20">
      <c r="A10" s="1"/>
      <c r="B10" s="3" t="s">
        <v>3</v>
      </c>
      <c r="C10" s="1"/>
      <c r="D10" s="1"/>
      <c r="E10" s="1"/>
      <c r="F10" s="1"/>
      <c r="G10" s="1"/>
      <c r="H10" s="13"/>
      <c r="I10" s="1"/>
      <c r="J10" s="1"/>
      <c r="K10" s="1"/>
      <c r="L10" s="1"/>
      <c r="M10" s="1"/>
      <c r="N10" s="1"/>
      <c r="O10" s="17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</row>
    <row r="11" spans="1:29" customHeight="1" ht="20">
      <c r="A11" s="1"/>
      <c r="B11" s="3" t="s">
        <v>4</v>
      </c>
      <c r="C11" s="1"/>
      <c r="D11" s="1"/>
      <c r="E11" s="1"/>
      <c r="F11" s="1"/>
      <c r="G11" s="1"/>
      <c r="H11" s="13"/>
      <c r="I11" s="1"/>
      <c r="J11" s="1"/>
      <c r="K11" s="2" t="s">
        <v>28</v>
      </c>
      <c r="L11" s="1"/>
      <c r="M11" s="1"/>
      <c r="N11" s="1"/>
      <c r="O11" s="17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</row>
    <row r="12" spans="1:29" customHeight="1" ht="20">
      <c r="A12" s="1"/>
      <c r="B12" s="3" t="s">
        <v>5</v>
      </c>
      <c r="C12" s="1"/>
      <c r="D12" s="1"/>
      <c r="E12" s="1"/>
      <c r="F12" s="1"/>
      <c r="G12" s="1"/>
      <c r="H12" s="13"/>
      <c r="I12" s="1"/>
      <c r="J12" s="1"/>
      <c r="K12" s="1"/>
      <c r="L12" s="1"/>
      <c r="M12" s="1"/>
      <c r="N12" s="1"/>
      <c r="O12" s="17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</row>
    <row r="13" spans="1:29" customHeight="1" ht="20">
      <c r="A13" s="1"/>
      <c r="B13" s="3" t="s">
        <v>6</v>
      </c>
      <c r="C13" s="1"/>
      <c r="D13" s="1"/>
      <c r="E13" s="1"/>
      <c r="F13" s="1"/>
      <c r="G13" s="1"/>
      <c r="H13" s="13"/>
      <c r="I13" s="4" t="s">
        <v>20</v>
      </c>
      <c r="J13" s="1"/>
      <c r="K13" s="7"/>
      <c r="L13" s="7"/>
      <c r="M13" s="7"/>
      <c r="N13" s="7"/>
      <c r="O13" s="17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</row>
    <row r="14" spans="1:29" customHeight="1" ht="20">
      <c r="A14" s="1"/>
      <c r="B14" s="3" t="s">
        <v>7</v>
      </c>
      <c r="C14" s="1"/>
      <c r="D14" s="1"/>
      <c r="E14" s="1"/>
      <c r="F14" s="1"/>
      <c r="G14" s="1"/>
      <c r="H14" s="13"/>
      <c r="I14" s="4" t="s">
        <v>21</v>
      </c>
      <c r="J14" s="1"/>
      <c r="K14" s="8"/>
      <c r="L14" s="7"/>
      <c r="M14" s="7"/>
      <c r="N14" s="7"/>
      <c r="O14" s="17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</row>
    <row r="15" spans="1:29" customHeight="1" ht="20">
      <c r="A15" s="1"/>
      <c r="B15" s="3" t="s">
        <v>8</v>
      </c>
      <c r="C15" s="1"/>
      <c r="D15" s="1"/>
      <c r="E15" s="1"/>
      <c r="F15" s="1"/>
      <c r="G15" s="1"/>
      <c r="H15" s="13"/>
      <c r="I15" s="4" t="s">
        <v>22</v>
      </c>
      <c r="J15" s="1"/>
      <c r="K15" s="8"/>
      <c r="L15" s="7"/>
      <c r="M15" s="7"/>
      <c r="N15" s="7"/>
      <c r="O15" s="17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</row>
    <row r="16" spans="1:29" customHeight="1" ht="20">
      <c r="A16" s="1"/>
      <c r="B16" s="3" t="s">
        <v>9</v>
      </c>
      <c r="C16" s="1"/>
      <c r="D16" s="1"/>
      <c r="E16" s="1"/>
      <c r="F16" s="1"/>
      <c r="G16" s="1"/>
      <c r="H16" s="13"/>
      <c r="I16" s="4" t="s">
        <v>23</v>
      </c>
      <c r="J16" s="1"/>
      <c r="K16" s="8"/>
      <c r="L16" s="7"/>
      <c r="M16" s="7"/>
      <c r="N16" s="7"/>
      <c r="O16" s="17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</row>
    <row r="17" spans="1:29" customHeight="1" ht="20">
      <c r="A17" s="1"/>
      <c r="B17" s="3" t="s">
        <v>10</v>
      </c>
      <c r="C17" s="1"/>
      <c r="D17" s="1"/>
      <c r="E17" s="1"/>
      <c r="F17" s="1"/>
      <c r="G17" s="1"/>
      <c r="H17" s="13"/>
      <c r="I17" s="4" t="s">
        <v>24</v>
      </c>
      <c r="J17" s="1"/>
      <c r="K17" s="10"/>
      <c r="L17" s="10"/>
      <c r="M17" s="10"/>
      <c r="N17" s="10"/>
      <c r="O17" s="17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</row>
    <row r="18" spans="1:29" customHeight="1" ht="20">
      <c r="A18" s="1"/>
      <c r="B18" s="3" t="s">
        <v>11</v>
      </c>
      <c r="C18" s="1"/>
      <c r="D18" s="1"/>
      <c r="E18" s="1"/>
      <c r="F18" s="1"/>
      <c r="G18" s="1"/>
      <c r="H18" s="13"/>
      <c r="I18" s="4"/>
      <c r="J18" s="1"/>
      <c r="K18" s="11"/>
      <c r="L18" s="11"/>
      <c r="M18" s="11"/>
      <c r="N18" s="11"/>
      <c r="O18" s="17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</row>
    <row r="19" spans="1:29" customHeight="1" ht="20">
      <c r="A19" s="1"/>
      <c r="B19" s="3" t="s">
        <v>12</v>
      </c>
      <c r="C19" s="1"/>
      <c r="D19" s="1"/>
      <c r="E19" s="1"/>
      <c r="F19" s="1"/>
      <c r="G19" s="1"/>
      <c r="H19" s="13"/>
      <c r="I19" s="4"/>
      <c r="J19" s="1"/>
      <c r="K19" s="1"/>
      <c r="L19" s="1"/>
      <c r="M19" s="1"/>
      <c r="N19" s="1"/>
      <c r="O19" s="17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</row>
    <row r="20" spans="1:29" customHeight="1" ht="20">
      <c r="A20" s="1"/>
      <c r="B20" s="3" t="s">
        <v>13</v>
      </c>
      <c r="C20" s="1"/>
      <c r="D20" s="1"/>
      <c r="E20" s="1"/>
      <c r="F20" s="1"/>
      <c r="G20" s="1"/>
      <c r="H20" s="13"/>
      <c r="I20" s="4" t="s">
        <v>25</v>
      </c>
      <c r="J20" s="1"/>
      <c r="K20" s="5">
        <f>'Конфеты кислые'!X40+'Конфеты сладкие'!X79+'Снеки'!X52+'Конфеты весовые'!X9+'Подгузники'!X7+'Прокладки'!X8+'Печенье и пирожное'!X74+'Желе, зефир и мармелад'!X112+'Жевательные резинки'!X14+'Продукты быстрого приготовления'!X34+'Напитки'!X18+'Салаты'!X6+'Соусы'!X4+'Чипсы'!X9+'Леденцы'!X11+'Уходовая косметика'!X127+'Скидки'!X106</f>
        <v>0</v>
      </c>
      <c r="L20" s="1"/>
      <c r="M20" s="1"/>
      <c r="N20" s="1"/>
      <c r="O20" s="17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</row>
    <row r="21" spans="1:29" customHeight="1" ht="20">
      <c r="A21" s="1"/>
      <c r="B21" s="3" t="s">
        <v>14</v>
      </c>
      <c r="C21" s="1"/>
      <c r="D21" s="1"/>
      <c r="E21" s="1"/>
      <c r="F21" s="1"/>
      <c r="G21" s="1"/>
      <c r="H21" s="13"/>
      <c r="I21" s="4" t="s">
        <v>26</v>
      </c>
      <c r="J21" s="1"/>
      <c r="K21" s="5">
        <f>ROUND(IF(AND(K20&gt;=50000,K20&lt;100000), K20*5/100, IF(AND(K20&gt;=100000,K20&lt;250000), K20*7/100, IF(AND(K20&gt;=250000,K20&lt;1000000000), K20*10/100, 0))),0)</f>
        <v>0</v>
      </c>
      <c r="L21" s="1"/>
      <c r="M21" s="1"/>
      <c r="N21" s="1"/>
      <c r="O21" s="17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</row>
    <row r="22" spans="1:29" customHeight="1" ht="20">
      <c r="A22" s="1"/>
      <c r="B22" s="3" t="s">
        <v>15</v>
      </c>
      <c r="C22" s="1"/>
      <c r="D22" s="1"/>
      <c r="E22" s="1"/>
      <c r="F22" s="1"/>
      <c r="G22" s="1"/>
      <c r="H22" s="13"/>
      <c r="I22" s="4" t="s">
        <v>27</v>
      </c>
      <c r="J22" s="1"/>
      <c r="K22" s="5">
        <f>K20-K21</f>
        <v>0</v>
      </c>
      <c r="L22" s="1"/>
      <c r="M22" s="1"/>
      <c r="N22" s="1"/>
      <c r="O22" s="17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 spans="1:29" customHeight="1" ht="20">
      <c r="A23" s="1"/>
      <c r="B23" s="3" t="s">
        <v>16</v>
      </c>
      <c r="C23" s="1"/>
      <c r="D23" s="1"/>
      <c r="E23" s="1"/>
      <c r="F23" s="1"/>
      <c r="G23" s="1"/>
      <c r="H23" s="13"/>
      <c r="I23" s="1"/>
      <c r="J23" s="1"/>
      <c r="K23" s="1"/>
      <c r="L23" s="1"/>
      <c r="M23" s="1"/>
      <c r="N23" s="1"/>
      <c r="O23" s="17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spans="1:29" customHeight="1" ht="20">
      <c r="A24" s="1"/>
      <c r="B24" s="3" t="s">
        <v>17</v>
      </c>
      <c r="C24" s="1"/>
      <c r="D24" s="1"/>
      <c r="E24" s="1"/>
      <c r="F24" s="1"/>
      <c r="G24" s="1"/>
      <c r="H24" s="13"/>
      <c r="I24" s="1"/>
      <c r="J24" s="1"/>
      <c r="K24" s="1"/>
      <c r="L24" s="1"/>
      <c r="M24" s="1"/>
      <c r="N24" s="1"/>
      <c r="O24" s="17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 spans="1:29" customHeight="1" ht="20">
      <c r="A25" s="1"/>
      <c r="B25" s="3" t="s">
        <v>18</v>
      </c>
      <c r="C25" s="1"/>
      <c r="D25" s="1"/>
      <c r="E25" s="1"/>
      <c r="F25" s="1"/>
      <c r="G25" s="1"/>
      <c r="H25" s="14"/>
      <c r="I25" s="6"/>
      <c r="J25" s="6"/>
      <c r="K25" s="6"/>
      <c r="L25" s="6"/>
      <c r="M25" s="6"/>
      <c r="N25" s="6"/>
      <c r="O25" s="18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spans="1:29" customHeight="1" ht="20">
      <c r="A26" s="1"/>
      <c r="B26" s="3" t="s">
        <v>19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</row>
    <row r="27" spans="1:29" customHeight="1" ht="20">
      <c r="A27" s="1"/>
      <c r="B27" s="3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</row>
    <row r="28" spans="1:29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</row>
    <row r="29" spans="1:29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</row>
    <row r="30" spans="1:29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</row>
    <row r="31" spans="1:29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</row>
    <row r="32" spans="1:29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</row>
    <row r="33" spans="1:29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</row>
    <row r="34" spans="1:29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</row>
    <row r="35" spans="1:29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</row>
    <row r="36" spans="1:29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</row>
    <row r="37" spans="1:29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</row>
    <row r="38" spans="1:29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</row>
    <row r="39" spans="1:2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</row>
    <row r="40" spans="1:29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</row>
    <row r="41" spans="1:29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</row>
    <row r="42" spans="1:29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</row>
    <row r="43" spans="1:29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</row>
    <row r="44" spans="1:29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</row>
    <row r="45" spans="1:29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</row>
    <row r="46" spans="1:29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</row>
    <row r="47" spans="1:29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</row>
    <row r="48" spans="1:29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</row>
    <row r="49" spans="1:2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</row>
    <row r="50" spans="1:29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</row>
    <row r="51" spans="1:29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</row>
    <row r="52" spans="1:29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</row>
    <row r="53" spans="1:29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</row>
    <row r="54" spans="1:29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</row>
    <row r="55" spans="1:29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</row>
    <row r="56" spans="1:29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</row>
    <row r="57" spans="1:29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</row>
    <row r="58" spans="1:29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</row>
    <row r="59" spans="1:2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</row>
    <row r="60" spans="1:29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</row>
    <row r="61" spans="1:29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</row>
    <row r="62" spans="1:29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</row>
    <row r="63" spans="1:29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</row>
    <row r="64" spans="1:29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</row>
    <row r="65" spans="1:29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</row>
    <row r="66" spans="1:29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</row>
    <row r="67" spans="1:29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</row>
    <row r="68" spans="1:29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</row>
    <row r="69" spans="1:2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</row>
    <row r="70" spans="1:29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</row>
    <row r="71" spans="1:29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</row>
    <row r="72" spans="1:29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</row>
    <row r="73" spans="1:29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</row>
    <row r="74" spans="1:29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</row>
    <row r="75" spans="1:29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</row>
    <row r="76" spans="1:29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</row>
    <row r="77" spans="1:29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</row>
    <row r="78" spans="1:29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</row>
    <row r="79" spans="1:2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</row>
    <row r="80" spans="1:29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</row>
    <row r="81" spans="1:29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</row>
    <row r="82" spans="1:29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</row>
    <row r="83" spans="1:29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</row>
    <row r="84" spans="1:29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</row>
    <row r="85" spans="1:29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</row>
    <row r="86" spans="1:29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</row>
    <row r="87" spans="1:29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</row>
    <row r="88" spans="1:29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</row>
    <row r="89" spans="1:2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</row>
    <row r="90" spans="1:29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</row>
    <row r="91" spans="1:29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</row>
    <row r="92" spans="1:29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</row>
    <row r="93" spans="1:29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</row>
    <row r="94" spans="1:29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</row>
    <row r="95" spans="1:29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</row>
    <row r="96" spans="1:29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</row>
    <row r="97" spans="1:29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</row>
    <row r="98" spans="1:29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</row>
    <row r="99" spans="1:2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</row>
    <row r="100" spans="1:29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</row>
  </sheetData>
  <mergeCells>
    <mergeCell ref="K20:L20"/>
    <mergeCell ref="K21:L21"/>
    <mergeCell ref="K22:L22"/>
    <mergeCell ref="K13:N13"/>
    <mergeCell ref="K14:N14"/>
    <mergeCell ref="K15:N15"/>
    <mergeCell ref="K16:N16"/>
    <mergeCell ref="K17:N18"/>
  </mergeCells>
  <hyperlinks>
    <hyperlink ref="E7" r:id="rId_hyperlink_1"/>
    <hyperlink ref="B10" location="'Конфеты кислые'!A1"/>
    <hyperlink ref="B11" location="'Конфеты сладкие'!A1"/>
    <hyperlink ref="B12" location="'Снеки'!A1"/>
    <hyperlink ref="B13" location="'Конфеты весовые'!A1"/>
    <hyperlink ref="B14" location="'Подгузники'!A1"/>
    <hyperlink ref="B15" location="'Прокладки'!A1"/>
    <hyperlink ref="B16" location="'Печенье и пирожное'!A1"/>
    <hyperlink ref="B17" location="'Желе, зефир и мармелад'!A1"/>
    <hyperlink ref="B18" location="'Жевательные резинки'!A1"/>
    <hyperlink ref="B19" location="'Продукты быстрого приготовления'!A1"/>
    <hyperlink ref="B20" location="'Напитки'!A1"/>
    <hyperlink ref="B21" location="'Салаты'!A1"/>
    <hyperlink ref="B22" location="'Соусы'!A1"/>
    <hyperlink ref="B23" location="'Чипсы'!A1"/>
    <hyperlink ref="B24" location="'Леденцы'!A1"/>
    <hyperlink ref="B25" location="'Уходовая косметика'!A1"/>
    <hyperlink ref="B26" location="'Скидки'!A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40"/>
  <sheetViews>
    <sheetView tabSelected="0" workbookViewId="0" showGridLines="true" showRowColHeaders="1">
      <pane ySplit="2" activePane="bottomLeft" state="frozen" topLeftCell="A3"/>
      <selection pane="bottomLeft" activeCell="A1" sqref="A1"/>
    </sheetView>
  </sheetViews>
  <sheetFormatPr defaultRowHeight="14.4" outlineLevelRow="0" outlineLevelCol="0"/>
  <cols>
    <col min="1" max="1" width="18" customWidth="true" style="0"/>
    <col min="2" max="2" width="10" customWidth="true" style="0"/>
    <col min="3" max="3" width="30" customWidth="true" style="0"/>
    <col min="4" max="4" width="15" customWidth="true" style="0"/>
    <col min="5" max="5" width="13" hidden="true" customWidth="true" style="0"/>
    <col min="6" max="6" width="15" hidden="true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0" customWidth="true" style="0"/>
    <col min="16" max="16" width="11" customWidth="true" style="0"/>
    <col min="17" max="17" width="8" customWidth="true" style="0"/>
    <col min="18" max="18" width="8" customWidth="true" style="0"/>
    <col min="19" max="19" width="12" customWidth="true" style="0"/>
    <col min="20" max="20" width="10" customWidth="true" style="0"/>
    <col min="21" max="21" width="12" customWidth="true" style="0"/>
    <col min="22" max="22" width="10" customWidth="true" style="0"/>
    <col min="23" max="23" width="10" customWidth="true" style="0"/>
    <col min="24" max="24" width="13" customWidth="true" style="0"/>
    <col min="25" max="25" width="15" customWidth="true" style="0"/>
    <col min="26" max="26" width="15" customWidth="true" style="0"/>
    <col min="27" max="27" width="15" customWidth="true" style="0"/>
  </cols>
  <sheetData>
    <row r="1" spans="1:27" customHeight="1" ht="20">
      <c r="A1" s="20"/>
      <c r="G1" s="25"/>
      <c r="H1" s="25"/>
      <c r="I1" s="28" t="s">
        <v>50</v>
      </c>
      <c r="J1" s="28"/>
      <c r="K1" s="31" t="s">
        <v>51</v>
      </c>
      <c r="L1" s="31"/>
      <c r="M1" s="35" t="s">
        <v>52</v>
      </c>
      <c r="N1" s="35"/>
      <c r="T1" s="19"/>
      <c r="V1" s="19"/>
      <c r="Y1" s="41"/>
    </row>
    <row r="2" spans="1:27" customHeight="1" ht="48">
      <c r="A2" s="21" t="s">
        <v>29</v>
      </c>
      <c r="B2" s="21" t="s">
        <v>30</v>
      </c>
      <c r="C2" s="21" t="s">
        <v>31</v>
      </c>
      <c r="D2" s="21" t="s">
        <v>32</v>
      </c>
      <c r="E2" s="21" t="s">
        <v>33</v>
      </c>
      <c r="F2" s="21" t="s">
        <v>34</v>
      </c>
      <c r="G2" s="26" t="s">
        <v>35</v>
      </c>
      <c r="H2" s="26" t="s">
        <v>36</v>
      </c>
      <c r="I2" s="29" t="s">
        <v>35</v>
      </c>
      <c r="J2" s="29" t="s">
        <v>36</v>
      </c>
      <c r="K2" s="32" t="s">
        <v>35</v>
      </c>
      <c r="L2" s="32" t="s">
        <v>36</v>
      </c>
      <c r="M2" s="36" t="s">
        <v>35</v>
      </c>
      <c r="N2" s="36" t="s">
        <v>36</v>
      </c>
      <c r="O2" s="21" t="s">
        <v>37</v>
      </c>
      <c r="P2" s="21" t="s">
        <v>38</v>
      </c>
      <c r="Q2" s="21" t="s">
        <v>39</v>
      </c>
      <c r="R2" s="21" t="s">
        <v>40</v>
      </c>
      <c r="S2" s="21" t="s">
        <v>41</v>
      </c>
      <c r="T2" s="39" t="s">
        <v>42</v>
      </c>
      <c r="U2" s="21" t="s">
        <v>43</v>
      </c>
      <c r="V2" s="39" t="s">
        <v>44</v>
      </c>
      <c r="W2" s="21" t="s">
        <v>45</v>
      </c>
      <c r="X2" s="21" t="s">
        <v>46</v>
      </c>
      <c r="Y2" s="32" t="s">
        <v>47</v>
      </c>
      <c r="Z2" s="21" t="s">
        <v>48</v>
      </c>
      <c r="AA2" s="21" t="s">
        <v>49</v>
      </c>
    </row>
    <row r="3" spans="1:27" customHeight="1" ht="75.5">
      <c r="A3" s="22"/>
      <c r="B3" s="22" t="s">
        <v>53</v>
      </c>
      <c r="C3" s="22" t="s">
        <v>54</v>
      </c>
      <c r="D3" s="23" t="s">
        <v>55</v>
      </c>
      <c r="E3" s="24">
        <v>390.0</v>
      </c>
      <c r="F3" s="24">
        <v>3952.0</v>
      </c>
      <c r="G3" s="27">
        <v>19.5</v>
      </c>
      <c r="H3" s="27">
        <v>16.47</v>
      </c>
      <c r="I3" s="30">
        <v>18.53</v>
      </c>
      <c r="J3" s="30">
        <v>15.65</v>
      </c>
      <c r="K3" s="34">
        <v>18.14</v>
      </c>
      <c r="L3" s="34">
        <v>15.32</v>
      </c>
      <c r="M3" s="37">
        <v>17.55</v>
      </c>
      <c r="N3" s="37">
        <v>14.82</v>
      </c>
      <c r="O3" s="38">
        <v>20</v>
      </c>
      <c r="P3" s="38">
        <v>12</v>
      </c>
      <c r="Q3" s="22">
        <v>460</v>
      </c>
      <c r="R3" s="38" t="s">
        <v>56</v>
      </c>
      <c r="S3" s="22">
        <v>10</v>
      </c>
      <c r="T3" s="40"/>
      <c r="U3" s="22">
        <v>10</v>
      </c>
      <c r="V3" s="40"/>
      <c r="W3" s="22">
        <f>T3*O3+V3*P3*O3</f>
        <v>0</v>
      </c>
      <c r="X3" s="24">
        <f>T3*E3+V3*F3</f>
        <v>0</v>
      </c>
      <c r="Y3" s="33" t="s">
        <v>57</v>
      </c>
      <c r="Z3" s="22">
        <v>12</v>
      </c>
      <c r="AA3" s="38" t="s">
        <v>58</v>
      </c>
    </row>
    <row r="4" spans="1:27" customHeight="1" ht="75.5">
      <c r="A4" s="22"/>
      <c r="B4" s="22" t="s">
        <v>59</v>
      </c>
      <c r="C4" s="22" t="s">
        <v>60</v>
      </c>
      <c r="D4" s="22"/>
      <c r="E4" s="24">
        <v>369.0</v>
      </c>
      <c r="F4" s="24">
        <v>3999.0</v>
      </c>
      <c r="G4" s="27">
        <v>30.75</v>
      </c>
      <c r="H4" s="27">
        <v>27.77</v>
      </c>
      <c r="I4" s="30">
        <v>29.21</v>
      </c>
      <c r="J4" s="30">
        <v>26.38</v>
      </c>
      <c r="K4" s="34">
        <v>28.6</v>
      </c>
      <c r="L4" s="34">
        <v>25.83</v>
      </c>
      <c r="M4" s="37">
        <v>27.68</v>
      </c>
      <c r="N4" s="37">
        <v>24.99</v>
      </c>
      <c r="O4" s="38">
        <v>12</v>
      </c>
      <c r="P4" s="38">
        <v>12</v>
      </c>
      <c r="Q4" s="22">
        <v>216</v>
      </c>
      <c r="R4" s="38" t="s">
        <v>61</v>
      </c>
      <c r="S4" s="22">
        <v>60</v>
      </c>
      <c r="T4" s="40"/>
      <c r="U4" s="22">
        <v>5</v>
      </c>
      <c r="V4" s="40"/>
      <c r="W4" s="22">
        <f>T4*O4+V4*P4*O4</f>
        <v>0</v>
      </c>
      <c r="X4" s="24">
        <f>T4*E4+V4*F4</f>
        <v>0</v>
      </c>
      <c r="Y4" s="33" t="s">
        <v>62</v>
      </c>
      <c r="Z4" s="22">
        <v>18</v>
      </c>
      <c r="AA4" s="38" t="s">
        <v>63</v>
      </c>
    </row>
    <row r="5" spans="1:27" customHeight="1" ht="75.5">
      <c r="A5" s="22"/>
      <c r="B5" s="22" t="s">
        <v>64</v>
      </c>
      <c r="C5" s="22" t="s">
        <v>65</v>
      </c>
      <c r="D5" s="22"/>
      <c r="E5" s="24">
        <v>369.0</v>
      </c>
      <c r="F5" s="24">
        <v>3999.0</v>
      </c>
      <c r="G5" s="27">
        <v>30.75</v>
      </c>
      <c r="H5" s="27">
        <v>27.77</v>
      </c>
      <c r="I5" s="30">
        <v>29.21</v>
      </c>
      <c r="J5" s="30">
        <v>26.38</v>
      </c>
      <c r="K5" s="34">
        <v>28.6</v>
      </c>
      <c r="L5" s="34">
        <v>25.83</v>
      </c>
      <c r="M5" s="37">
        <v>27.68</v>
      </c>
      <c r="N5" s="37">
        <v>24.99</v>
      </c>
      <c r="O5" s="38">
        <v>12</v>
      </c>
      <c r="P5" s="38">
        <v>12</v>
      </c>
      <c r="Q5" s="22">
        <v>216</v>
      </c>
      <c r="R5" s="38" t="s">
        <v>61</v>
      </c>
      <c r="S5" s="22">
        <v>48</v>
      </c>
      <c r="T5" s="40"/>
      <c r="U5" s="22">
        <v>4</v>
      </c>
      <c r="V5" s="40"/>
      <c r="W5" s="22">
        <f>T5*O5+V5*P5*O5</f>
        <v>0</v>
      </c>
      <c r="X5" s="24">
        <f>T5*E5+V5*F5</f>
        <v>0</v>
      </c>
      <c r="Y5" s="33" t="s">
        <v>66</v>
      </c>
      <c r="Z5" s="22">
        <v>18</v>
      </c>
      <c r="AA5" s="38" t="s">
        <v>63</v>
      </c>
    </row>
    <row r="6" spans="1:27" customHeight="1" ht="75.5">
      <c r="A6" s="22"/>
      <c r="B6" s="22" t="s">
        <v>67</v>
      </c>
      <c r="C6" s="22" t="s">
        <v>68</v>
      </c>
      <c r="D6" s="22"/>
      <c r="E6" s="24">
        <v>329.0</v>
      </c>
      <c r="F6" s="24">
        <v>3549.0</v>
      </c>
      <c r="G6" s="27">
        <v>16.45</v>
      </c>
      <c r="H6" s="27">
        <v>14.79</v>
      </c>
      <c r="I6" s="30">
        <v>15.63</v>
      </c>
      <c r="J6" s="30">
        <v>14.05</v>
      </c>
      <c r="K6" s="34">
        <v>15.3</v>
      </c>
      <c r="L6" s="34">
        <v>13.75</v>
      </c>
      <c r="M6" s="37">
        <v>14.81</v>
      </c>
      <c r="N6" s="37">
        <v>13.31</v>
      </c>
      <c r="O6" s="38">
        <v>20</v>
      </c>
      <c r="P6" s="38">
        <v>12</v>
      </c>
      <c r="Q6" s="22">
        <v>480</v>
      </c>
      <c r="R6" s="38" t="s">
        <v>56</v>
      </c>
      <c r="S6" s="22">
        <v>10</v>
      </c>
      <c r="T6" s="40"/>
      <c r="U6" s="22">
        <v>10</v>
      </c>
      <c r="V6" s="40"/>
      <c r="W6" s="22">
        <f>T6*O6+V6*P6*O6</f>
        <v>0</v>
      </c>
      <c r="X6" s="24">
        <f>T6*E6+V6*F6</f>
        <v>0</v>
      </c>
      <c r="Y6" s="33" t="s">
        <v>69</v>
      </c>
      <c r="Z6" s="22">
        <v>12</v>
      </c>
      <c r="AA6" s="38" t="s">
        <v>70</v>
      </c>
    </row>
    <row r="7" spans="1:27" customHeight="1" ht="75.5">
      <c r="A7" s="22"/>
      <c r="B7" s="22" t="s">
        <v>71</v>
      </c>
      <c r="C7" s="22" t="s">
        <v>68</v>
      </c>
      <c r="D7" s="22"/>
      <c r="E7" s="24">
        <v>419.0</v>
      </c>
      <c r="F7" s="24">
        <v>4249.0</v>
      </c>
      <c r="G7" s="27">
        <v>20.95</v>
      </c>
      <c r="H7" s="27">
        <v>17.7</v>
      </c>
      <c r="I7" s="30">
        <v>19.9</v>
      </c>
      <c r="J7" s="30">
        <v>16.82</v>
      </c>
      <c r="K7" s="34">
        <v>19.48</v>
      </c>
      <c r="L7" s="34">
        <v>16.46</v>
      </c>
      <c r="M7" s="37">
        <v>18.86</v>
      </c>
      <c r="N7" s="37">
        <v>15.93</v>
      </c>
      <c r="O7" s="38">
        <v>20</v>
      </c>
      <c r="P7" s="38">
        <v>12</v>
      </c>
      <c r="Q7" s="22">
        <v>480</v>
      </c>
      <c r="R7" s="38" t="s">
        <v>56</v>
      </c>
      <c r="S7" s="22">
        <v>10</v>
      </c>
      <c r="T7" s="40"/>
      <c r="U7" s="22">
        <v>10</v>
      </c>
      <c r="V7" s="40"/>
      <c r="W7" s="22">
        <f>T7*O7+V7*P7*O7</f>
        <v>0</v>
      </c>
      <c r="X7" s="24">
        <f>T7*E7+V7*F7</f>
        <v>0</v>
      </c>
      <c r="Y7" s="33" t="s">
        <v>69</v>
      </c>
      <c r="Z7" s="22">
        <v>12</v>
      </c>
      <c r="AA7" s="38" t="s">
        <v>70</v>
      </c>
    </row>
    <row r="8" spans="1:27" customHeight="1" ht="75.5">
      <c r="A8" s="22"/>
      <c r="B8" s="22" t="s">
        <v>72</v>
      </c>
      <c r="C8" s="22" t="s">
        <v>73</v>
      </c>
      <c r="D8" s="22"/>
      <c r="E8" s="24">
        <v>409.0</v>
      </c>
      <c r="F8" s="24">
        <v>4149.0</v>
      </c>
      <c r="G8" s="27">
        <v>20.45</v>
      </c>
      <c r="H8" s="27">
        <v>17.29</v>
      </c>
      <c r="I8" s="30">
        <v>19.43</v>
      </c>
      <c r="J8" s="30">
        <v>16.43</v>
      </c>
      <c r="K8" s="34">
        <v>19.02</v>
      </c>
      <c r="L8" s="34">
        <v>16.08</v>
      </c>
      <c r="M8" s="37">
        <v>18.41</v>
      </c>
      <c r="N8" s="37">
        <v>15.56</v>
      </c>
      <c r="O8" s="38">
        <v>20</v>
      </c>
      <c r="P8" s="38">
        <v>12</v>
      </c>
      <c r="Q8" s="22">
        <v>200</v>
      </c>
      <c r="R8" s="38" t="s">
        <v>56</v>
      </c>
      <c r="S8" s="22">
        <v>10</v>
      </c>
      <c r="T8" s="40"/>
      <c r="U8" s="22">
        <v>10</v>
      </c>
      <c r="V8" s="40"/>
      <c r="W8" s="22">
        <f>T8*O8+V8*P8*O8</f>
        <v>0</v>
      </c>
      <c r="X8" s="24">
        <f>T8*E8+V8*F8</f>
        <v>0</v>
      </c>
      <c r="Y8" s="33" t="s">
        <v>74</v>
      </c>
      <c r="Z8" s="22">
        <v>12</v>
      </c>
      <c r="AA8" s="38" t="s">
        <v>75</v>
      </c>
    </row>
    <row r="9" spans="1:27" customHeight="1" ht="75.5">
      <c r="A9" s="22"/>
      <c r="B9" s="22" t="s">
        <v>76</v>
      </c>
      <c r="C9" s="22" t="s">
        <v>77</v>
      </c>
      <c r="D9" s="22"/>
      <c r="E9" s="24">
        <v>429.0</v>
      </c>
      <c r="F9" s="24">
        <v>4299.0</v>
      </c>
      <c r="G9" s="27">
        <v>21.45</v>
      </c>
      <c r="H9" s="27">
        <v>17.91</v>
      </c>
      <c r="I9" s="30">
        <v>20.38</v>
      </c>
      <c r="J9" s="30">
        <v>17.01</v>
      </c>
      <c r="K9" s="34">
        <v>19.95</v>
      </c>
      <c r="L9" s="34">
        <v>16.66</v>
      </c>
      <c r="M9" s="37">
        <v>19.31</v>
      </c>
      <c r="N9" s="37">
        <v>16.12</v>
      </c>
      <c r="O9" s="38">
        <v>20</v>
      </c>
      <c r="P9" s="38">
        <v>12</v>
      </c>
      <c r="Q9" s="22">
        <v>400</v>
      </c>
      <c r="R9" s="38" t="s">
        <v>56</v>
      </c>
      <c r="S9" s="22">
        <v>10</v>
      </c>
      <c r="T9" s="40"/>
      <c r="U9" s="22">
        <v>10</v>
      </c>
      <c r="V9" s="40"/>
      <c r="W9" s="22">
        <f>T9*O9+V9*P9*O9</f>
        <v>0</v>
      </c>
      <c r="X9" s="24">
        <f>T9*E9+V9*F9</f>
        <v>0</v>
      </c>
      <c r="Y9" s="33" t="s">
        <v>78</v>
      </c>
      <c r="Z9" s="22">
        <v>12</v>
      </c>
      <c r="AA9" s="38" t="s">
        <v>79</v>
      </c>
    </row>
    <row r="10" spans="1:27" customHeight="1" ht="75.5">
      <c r="A10" s="22"/>
      <c r="B10" s="22" t="s">
        <v>80</v>
      </c>
      <c r="C10" s="22" t="s">
        <v>81</v>
      </c>
      <c r="D10" s="22"/>
      <c r="E10" s="24">
        <v>419.0</v>
      </c>
      <c r="F10" s="24">
        <v>4249.0</v>
      </c>
      <c r="G10" s="27">
        <v>20.95</v>
      </c>
      <c r="H10" s="27">
        <v>17.7</v>
      </c>
      <c r="I10" s="30">
        <v>19.9</v>
      </c>
      <c r="J10" s="30">
        <v>16.82</v>
      </c>
      <c r="K10" s="34">
        <v>19.48</v>
      </c>
      <c r="L10" s="34">
        <v>16.46</v>
      </c>
      <c r="M10" s="37">
        <v>18.86</v>
      </c>
      <c r="N10" s="37">
        <v>15.93</v>
      </c>
      <c r="O10" s="38">
        <v>20</v>
      </c>
      <c r="P10" s="38">
        <v>12</v>
      </c>
      <c r="Q10" s="22">
        <v>440</v>
      </c>
      <c r="R10" s="38" t="s">
        <v>56</v>
      </c>
      <c r="S10" s="22">
        <v>10</v>
      </c>
      <c r="T10" s="40"/>
      <c r="U10" s="22">
        <v>10</v>
      </c>
      <c r="V10" s="40"/>
      <c r="W10" s="22">
        <f>T10*O10+V10*P10*O10</f>
        <v>0</v>
      </c>
      <c r="X10" s="24">
        <f>T10*E10+V10*F10</f>
        <v>0</v>
      </c>
      <c r="Y10" s="33"/>
      <c r="Z10" s="22">
        <v>12</v>
      </c>
      <c r="AA10" s="38" t="s">
        <v>82</v>
      </c>
    </row>
    <row r="11" spans="1:27" customHeight="1" ht="75.5">
      <c r="A11" s="22"/>
      <c r="B11" s="22" t="s">
        <v>83</v>
      </c>
      <c r="C11" s="22" t="s">
        <v>84</v>
      </c>
      <c r="D11" s="22"/>
      <c r="E11" s="24">
        <v>539.0</v>
      </c>
      <c r="F11" s="24">
        <v>5399.0</v>
      </c>
      <c r="G11" s="27">
        <v>26.95</v>
      </c>
      <c r="H11" s="27">
        <v>22.5</v>
      </c>
      <c r="I11" s="30">
        <v>25.6</v>
      </c>
      <c r="J11" s="30">
        <v>21.38</v>
      </c>
      <c r="K11" s="34">
        <v>25.06</v>
      </c>
      <c r="L11" s="34">
        <v>20.93</v>
      </c>
      <c r="M11" s="37">
        <v>24.26</v>
      </c>
      <c r="N11" s="37">
        <v>20.25</v>
      </c>
      <c r="O11" s="38">
        <v>20</v>
      </c>
      <c r="P11" s="38">
        <v>12</v>
      </c>
      <c r="Q11" s="22">
        <v>320</v>
      </c>
      <c r="R11" s="38" t="s">
        <v>61</v>
      </c>
      <c r="S11" s="22">
        <v>10</v>
      </c>
      <c r="T11" s="40"/>
      <c r="U11" s="22">
        <v>10</v>
      </c>
      <c r="V11" s="40"/>
      <c r="W11" s="22">
        <f>T11*O11+V11*P11*O11</f>
        <v>0</v>
      </c>
      <c r="X11" s="24">
        <f>T11*E11+V11*F11</f>
        <v>0</v>
      </c>
      <c r="Y11" s="33"/>
      <c r="Z11" s="22">
        <v>12</v>
      </c>
      <c r="AA11" s="38" t="s">
        <v>70</v>
      </c>
    </row>
    <row r="12" spans="1:27" customHeight="1" ht="75.5">
      <c r="A12" s="22"/>
      <c r="B12" s="22" t="s">
        <v>85</v>
      </c>
      <c r="C12" s="22" t="s">
        <v>86</v>
      </c>
      <c r="D12" s="22"/>
      <c r="E12" s="24">
        <v>539.0</v>
      </c>
      <c r="F12" s="24">
        <v>5399.0</v>
      </c>
      <c r="G12" s="27">
        <v>26.95</v>
      </c>
      <c r="H12" s="27">
        <v>22.5</v>
      </c>
      <c r="I12" s="30">
        <v>25.6</v>
      </c>
      <c r="J12" s="30">
        <v>21.38</v>
      </c>
      <c r="K12" s="34">
        <v>25.06</v>
      </c>
      <c r="L12" s="34">
        <v>20.93</v>
      </c>
      <c r="M12" s="37">
        <v>24.26</v>
      </c>
      <c r="N12" s="37">
        <v>20.25</v>
      </c>
      <c r="O12" s="38">
        <v>20</v>
      </c>
      <c r="P12" s="38">
        <v>12</v>
      </c>
      <c r="Q12" s="22">
        <v>1100</v>
      </c>
      <c r="R12" s="38" t="s">
        <v>61</v>
      </c>
      <c r="S12" s="22">
        <v>10</v>
      </c>
      <c r="T12" s="40"/>
      <c r="U12" s="22">
        <v>10</v>
      </c>
      <c r="V12" s="40"/>
      <c r="W12" s="22">
        <f>T12*O12+V12*P12*O12</f>
        <v>0</v>
      </c>
      <c r="X12" s="24">
        <f>T12*E12+V12*F12</f>
        <v>0</v>
      </c>
      <c r="Y12" s="33"/>
      <c r="Z12" s="22">
        <v>12</v>
      </c>
      <c r="AA12" s="38" t="s">
        <v>70</v>
      </c>
    </row>
    <row r="13" spans="1:27" customHeight="1" ht="75.5">
      <c r="A13" s="22"/>
      <c r="B13" s="22" t="s">
        <v>87</v>
      </c>
      <c r="C13" s="22" t="s">
        <v>88</v>
      </c>
      <c r="D13" s="22"/>
      <c r="E13" s="24">
        <v>468.0</v>
      </c>
      <c r="F13" s="24">
        <v>4680.0</v>
      </c>
      <c r="G13" s="27">
        <v>23.4</v>
      </c>
      <c r="H13" s="27">
        <v>19.5</v>
      </c>
      <c r="I13" s="30">
        <v>22.23</v>
      </c>
      <c r="J13" s="30">
        <v>18.53</v>
      </c>
      <c r="K13" s="34">
        <v>21.76</v>
      </c>
      <c r="L13" s="34">
        <v>18.14</v>
      </c>
      <c r="M13" s="37">
        <v>21.06</v>
      </c>
      <c r="N13" s="37">
        <v>17.55</v>
      </c>
      <c r="O13" s="38">
        <v>20</v>
      </c>
      <c r="P13" s="38">
        <v>12</v>
      </c>
      <c r="Q13" s="22">
        <v>320</v>
      </c>
      <c r="R13" s="38" t="s">
        <v>56</v>
      </c>
      <c r="S13" s="22">
        <v>10</v>
      </c>
      <c r="T13" s="40"/>
      <c r="U13" s="22">
        <v>10</v>
      </c>
      <c r="V13" s="40"/>
      <c r="W13" s="22">
        <f>T13*O13+V13*P13*O13</f>
        <v>0</v>
      </c>
      <c r="X13" s="24">
        <f>T13*E13+V13*F13</f>
        <v>0</v>
      </c>
      <c r="Y13" s="33" t="s">
        <v>89</v>
      </c>
      <c r="Z13" s="22">
        <v>12</v>
      </c>
      <c r="AA13" s="38" t="s">
        <v>90</v>
      </c>
    </row>
    <row r="14" spans="1:27" customHeight="1" ht="75.5">
      <c r="A14" s="22"/>
      <c r="B14" s="22" t="s">
        <v>91</v>
      </c>
      <c r="C14" s="22" t="s">
        <v>92</v>
      </c>
      <c r="D14" s="22"/>
      <c r="E14" s="24">
        <v>468.0</v>
      </c>
      <c r="F14" s="24">
        <v>4680.0</v>
      </c>
      <c r="G14" s="27">
        <v>23.4</v>
      </c>
      <c r="H14" s="27">
        <v>19.5</v>
      </c>
      <c r="I14" s="30">
        <v>22.23</v>
      </c>
      <c r="J14" s="30">
        <v>18.53</v>
      </c>
      <c r="K14" s="34">
        <v>21.76</v>
      </c>
      <c r="L14" s="34">
        <v>18.14</v>
      </c>
      <c r="M14" s="37">
        <v>21.06</v>
      </c>
      <c r="N14" s="37">
        <v>17.55</v>
      </c>
      <c r="O14" s="38">
        <v>20</v>
      </c>
      <c r="P14" s="38">
        <v>12</v>
      </c>
      <c r="Q14" s="22">
        <v>240</v>
      </c>
      <c r="R14" s="38" t="s">
        <v>56</v>
      </c>
      <c r="S14" s="22">
        <v>10</v>
      </c>
      <c r="T14" s="40"/>
      <c r="U14" s="22">
        <v>10</v>
      </c>
      <c r="V14" s="40"/>
      <c r="W14" s="22">
        <f>T14*O14+V14*P14*O14</f>
        <v>0</v>
      </c>
      <c r="X14" s="24">
        <f>T14*E14+V14*F14</f>
        <v>0</v>
      </c>
      <c r="Y14" s="33" t="s">
        <v>93</v>
      </c>
      <c r="Z14" s="22">
        <v>12</v>
      </c>
      <c r="AA14" s="38" t="s">
        <v>75</v>
      </c>
    </row>
    <row r="15" spans="1:27" customHeight="1" ht="75.5">
      <c r="A15" s="22"/>
      <c r="B15" s="22" t="s">
        <v>94</v>
      </c>
      <c r="C15" s="22" t="s">
        <v>95</v>
      </c>
      <c r="D15" s="22"/>
      <c r="E15" s="24">
        <v>409.0</v>
      </c>
      <c r="F15" s="24">
        <v>5499.0</v>
      </c>
      <c r="G15" s="27">
        <v>17.04</v>
      </c>
      <c r="H15" s="27">
        <v>14.32</v>
      </c>
      <c r="I15" s="30">
        <v>16.19</v>
      </c>
      <c r="J15" s="30">
        <v>13.6</v>
      </c>
      <c r="K15" s="34">
        <v>15.85</v>
      </c>
      <c r="L15" s="34">
        <v>13.32</v>
      </c>
      <c r="M15" s="37">
        <v>15.34</v>
      </c>
      <c r="N15" s="37">
        <v>12.89</v>
      </c>
      <c r="O15" s="38">
        <v>24</v>
      </c>
      <c r="P15" s="38">
        <v>16</v>
      </c>
      <c r="Q15" s="22">
        <v>320</v>
      </c>
      <c r="R15" s="38" t="s">
        <v>56</v>
      </c>
      <c r="S15" s="22">
        <v>10</v>
      </c>
      <c r="T15" s="40"/>
      <c r="U15" s="22">
        <v>10</v>
      </c>
      <c r="V15" s="40"/>
      <c r="W15" s="22">
        <f>T15*O15+V15*P15*O15</f>
        <v>0</v>
      </c>
      <c r="X15" s="24">
        <f>T15*E15+V15*F15</f>
        <v>0</v>
      </c>
      <c r="Y15" s="33" t="s">
        <v>96</v>
      </c>
      <c r="Z15" s="22">
        <v>12</v>
      </c>
      <c r="AA15" s="38" t="s">
        <v>75</v>
      </c>
    </row>
    <row r="16" spans="1:27" customHeight="1" ht="75.5">
      <c r="A16" s="22"/>
      <c r="B16" s="22" t="s">
        <v>97</v>
      </c>
      <c r="C16" s="22" t="s">
        <v>95</v>
      </c>
      <c r="D16" s="22"/>
      <c r="E16" s="24">
        <v>414.0</v>
      </c>
      <c r="F16" s="24">
        <v>8280.0</v>
      </c>
      <c r="G16" s="27">
        <v>17.25</v>
      </c>
      <c r="H16" s="27">
        <v>21.56</v>
      </c>
      <c r="I16" s="30">
        <v>16.39</v>
      </c>
      <c r="J16" s="30">
        <v>20.48</v>
      </c>
      <c r="K16" s="34">
        <v>16.04</v>
      </c>
      <c r="L16" s="34">
        <v>20.05</v>
      </c>
      <c r="M16" s="37">
        <v>15.53</v>
      </c>
      <c r="N16" s="37">
        <v>19.4</v>
      </c>
      <c r="O16" s="38">
        <v>24</v>
      </c>
      <c r="P16" s="38">
        <v>16</v>
      </c>
      <c r="Q16" s="22">
        <v>320</v>
      </c>
      <c r="R16" s="38" t="s">
        <v>56</v>
      </c>
      <c r="S16" s="22">
        <v>10</v>
      </c>
      <c r="T16" s="40"/>
      <c r="U16" s="22">
        <v>10</v>
      </c>
      <c r="V16" s="40"/>
      <c r="W16" s="22">
        <f>T16*O16+V16*P16*O16</f>
        <v>0</v>
      </c>
      <c r="X16" s="24">
        <f>T16*E16+V16*F16</f>
        <v>0</v>
      </c>
      <c r="Y16" s="33" t="s">
        <v>96</v>
      </c>
      <c r="Z16" s="22">
        <v>12</v>
      </c>
      <c r="AA16" s="38"/>
    </row>
    <row r="17" spans="1:27" customHeight="1" ht="75.5">
      <c r="A17" s="22"/>
      <c r="B17" s="22" t="s">
        <v>98</v>
      </c>
      <c r="C17" s="22" t="s">
        <v>68</v>
      </c>
      <c r="D17" s="22"/>
      <c r="E17" s="24">
        <v>419.0</v>
      </c>
      <c r="F17" s="24">
        <v>4249.0</v>
      </c>
      <c r="G17" s="27">
        <v>20.95</v>
      </c>
      <c r="H17" s="27">
        <v>17.7</v>
      </c>
      <c r="I17" s="30">
        <v>19.9</v>
      </c>
      <c r="J17" s="30">
        <v>16.82</v>
      </c>
      <c r="K17" s="34">
        <v>19.48</v>
      </c>
      <c r="L17" s="34">
        <v>16.46</v>
      </c>
      <c r="M17" s="37">
        <v>18.86</v>
      </c>
      <c r="N17" s="37">
        <v>15.93</v>
      </c>
      <c r="O17" s="38">
        <v>20</v>
      </c>
      <c r="P17" s="38">
        <v>12</v>
      </c>
      <c r="Q17" s="22">
        <v>480</v>
      </c>
      <c r="R17" s="38" t="s">
        <v>56</v>
      </c>
      <c r="S17" s="22">
        <v>10</v>
      </c>
      <c r="T17" s="40"/>
      <c r="U17" s="22">
        <v>10</v>
      </c>
      <c r="V17" s="40"/>
      <c r="W17" s="22">
        <f>T17*O17+V17*P17*O17</f>
        <v>0</v>
      </c>
      <c r="X17" s="24">
        <f>T17*E17+V17*F17</f>
        <v>0</v>
      </c>
      <c r="Y17" s="33" t="s">
        <v>69</v>
      </c>
      <c r="Z17" s="22">
        <v>12</v>
      </c>
      <c r="AA17" s="38" t="s">
        <v>99</v>
      </c>
    </row>
    <row r="18" spans="1:27" customHeight="1" ht="75.5">
      <c r="A18" s="22"/>
      <c r="B18" s="22" t="s">
        <v>100</v>
      </c>
      <c r="C18" s="22" t="s">
        <v>101</v>
      </c>
      <c r="D18" s="22"/>
      <c r="E18" s="24">
        <v>379.0</v>
      </c>
      <c r="F18" s="24">
        <v>3749.0</v>
      </c>
      <c r="G18" s="27">
        <v>18.95</v>
      </c>
      <c r="H18" s="27">
        <v>15.62</v>
      </c>
      <c r="I18" s="30">
        <v>18.0</v>
      </c>
      <c r="J18" s="30">
        <v>14.84</v>
      </c>
      <c r="K18" s="34">
        <v>17.62</v>
      </c>
      <c r="L18" s="34">
        <v>14.53</v>
      </c>
      <c r="M18" s="37">
        <v>17.06</v>
      </c>
      <c r="N18" s="37">
        <v>14.06</v>
      </c>
      <c r="O18" s="38">
        <v>20</v>
      </c>
      <c r="P18" s="38">
        <v>12</v>
      </c>
      <c r="Q18" s="22">
        <v>589</v>
      </c>
      <c r="R18" s="38" t="s">
        <v>56</v>
      </c>
      <c r="S18" s="22">
        <v>10</v>
      </c>
      <c r="T18" s="40"/>
      <c r="U18" s="22">
        <v>10</v>
      </c>
      <c r="V18" s="40"/>
      <c r="W18" s="22">
        <f>T18*O18+V18*P18*O18</f>
        <v>0</v>
      </c>
      <c r="X18" s="24">
        <f>T18*E18+V18*F18</f>
        <v>0</v>
      </c>
      <c r="Y18" s="33" t="s">
        <v>102</v>
      </c>
      <c r="Z18" s="22">
        <v>12</v>
      </c>
      <c r="AA18" s="38" t="s">
        <v>82</v>
      </c>
    </row>
    <row r="19" spans="1:27" customHeight="1" ht="75.5">
      <c r="A19" s="22"/>
      <c r="B19" s="22" t="s">
        <v>103</v>
      </c>
      <c r="C19" s="22" t="s">
        <v>104</v>
      </c>
      <c r="D19" s="22"/>
      <c r="E19" s="24">
        <v>419.0</v>
      </c>
      <c r="F19" s="24">
        <v>4249.0</v>
      </c>
      <c r="G19" s="27">
        <v>20.95</v>
      </c>
      <c r="H19" s="27">
        <v>17.7</v>
      </c>
      <c r="I19" s="30">
        <v>19.9</v>
      </c>
      <c r="J19" s="30">
        <v>16.82</v>
      </c>
      <c r="K19" s="34">
        <v>19.48</v>
      </c>
      <c r="L19" s="34">
        <v>16.46</v>
      </c>
      <c r="M19" s="37">
        <v>18.86</v>
      </c>
      <c r="N19" s="37">
        <v>15.93</v>
      </c>
      <c r="O19" s="38">
        <v>20</v>
      </c>
      <c r="P19" s="38">
        <v>12</v>
      </c>
      <c r="Q19" s="22">
        <v>440</v>
      </c>
      <c r="R19" s="38" t="s">
        <v>56</v>
      </c>
      <c r="S19" s="22">
        <v>10</v>
      </c>
      <c r="T19" s="40"/>
      <c r="U19" s="22">
        <v>10</v>
      </c>
      <c r="V19" s="40"/>
      <c r="W19" s="22">
        <f>T19*O19+V19*P19*O19</f>
        <v>0</v>
      </c>
      <c r="X19" s="24">
        <f>T19*E19+V19*F19</f>
        <v>0</v>
      </c>
      <c r="Y19" s="33" t="s">
        <v>105</v>
      </c>
      <c r="Z19" s="22">
        <v>12</v>
      </c>
      <c r="AA19" s="38" t="s">
        <v>82</v>
      </c>
    </row>
    <row r="20" spans="1:27" customHeight="1" ht="75.5">
      <c r="A20" s="22"/>
      <c r="B20" s="22" t="s">
        <v>106</v>
      </c>
      <c r="C20" s="22" t="s">
        <v>107</v>
      </c>
      <c r="D20" s="22"/>
      <c r="E20" s="24">
        <v>419.0</v>
      </c>
      <c r="F20" s="24">
        <v>4249.0</v>
      </c>
      <c r="G20" s="27">
        <v>20.95</v>
      </c>
      <c r="H20" s="27">
        <v>17.7</v>
      </c>
      <c r="I20" s="30">
        <v>19.9</v>
      </c>
      <c r="J20" s="30">
        <v>16.82</v>
      </c>
      <c r="K20" s="34">
        <v>19.48</v>
      </c>
      <c r="L20" s="34">
        <v>16.46</v>
      </c>
      <c r="M20" s="37">
        <v>18.86</v>
      </c>
      <c r="N20" s="37">
        <v>15.93</v>
      </c>
      <c r="O20" s="38">
        <v>20</v>
      </c>
      <c r="P20" s="38">
        <v>12</v>
      </c>
      <c r="Q20" s="22">
        <v>440</v>
      </c>
      <c r="R20" s="38" t="s">
        <v>56</v>
      </c>
      <c r="S20" s="22">
        <v>10</v>
      </c>
      <c r="T20" s="40"/>
      <c r="U20" s="22">
        <v>10</v>
      </c>
      <c r="V20" s="40"/>
      <c r="W20" s="22">
        <f>T20*O20+V20*P20*O20</f>
        <v>0</v>
      </c>
      <c r="X20" s="24">
        <f>T20*E20+V20*F20</f>
        <v>0</v>
      </c>
      <c r="Y20" s="33" t="s">
        <v>108</v>
      </c>
      <c r="Z20" s="22">
        <v>12</v>
      </c>
      <c r="AA20" s="38" t="s">
        <v>82</v>
      </c>
    </row>
    <row r="21" spans="1:27" customHeight="1" ht="75.5">
      <c r="A21" s="22"/>
      <c r="B21" s="22" t="s">
        <v>109</v>
      </c>
      <c r="C21" s="22" t="s">
        <v>110</v>
      </c>
      <c r="D21" s="22"/>
      <c r="E21" s="24">
        <v>419.0</v>
      </c>
      <c r="F21" s="24">
        <v>4249.0</v>
      </c>
      <c r="G21" s="27">
        <v>20.95</v>
      </c>
      <c r="H21" s="27">
        <v>17.7</v>
      </c>
      <c r="I21" s="30">
        <v>19.9</v>
      </c>
      <c r="J21" s="30">
        <v>16.82</v>
      </c>
      <c r="K21" s="34">
        <v>19.48</v>
      </c>
      <c r="L21" s="34">
        <v>16.46</v>
      </c>
      <c r="M21" s="37">
        <v>18.86</v>
      </c>
      <c r="N21" s="37">
        <v>15.93</v>
      </c>
      <c r="O21" s="38">
        <v>20</v>
      </c>
      <c r="P21" s="38">
        <v>12</v>
      </c>
      <c r="Q21" s="22">
        <v>440</v>
      </c>
      <c r="R21" s="38" t="s">
        <v>56</v>
      </c>
      <c r="S21" s="22">
        <v>10</v>
      </c>
      <c r="T21" s="40"/>
      <c r="U21" s="22">
        <v>10</v>
      </c>
      <c r="V21" s="40"/>
      <c r="W21" s="22">
        <f>T21*O21+V21*P21*O21</f>
        <v>0</v>
      </c>
      <c r="X21" s="24">
        <f>T21*E21+V21*F21</f>
        <v>0</v>
      </c>
      <c r="Y21" s="33"/>
      <c r="Z21" s="22">
        <v>12</v>
      </c>
      <c r="AA21" s="38" t="s">
        <v>82</v>
      </c>
    </row>
    <row r="22" spans="1:27" customHeight="1" ht="75.5">
      <c r="A22" s="22"/>
      <c r="B22" s="22" t="s">
        <v>111</v>
      </c>
      <c r="C22" s="22" t="s">
        <v>112</v>
      </c>
      <c r="D22" s="22"/>
      <c r="E22" s="24">
        <v>389.0</v>
      </c>
      <c r="F22" s="24">
        <v>3849.0</v>
      </c>
      <c r="G22" s="27">
        <v>19.45</v>
      </c>
      <c r="H22" s="27">
        <v>16.04</v>
      </c>
      <c r="I22" s="30">
        <v>18.48</v>
      </c>
      <c r="J22" s="30">
        <v>15.24</v>
      </c>
      <c r="K22" s="34">
        <v>18.09</v>
      </c>
      <c r="L22" s="34">
        <v>14.92</v>
      </c>
      <c r="M22" s="37">
        <v>17.51</v>
      </c>
      <c r="N22" s="37">
        <v>14.44</v>
      </c>
      <c r="O22" s="38">
        <v>20</v>
      </c>
      <c r="P22" s="38">
        <v>12</v>
      </c>
      <c r="Q22" s="22">
        <v>300</v>
      </c>
      <c r="R22" s="38" t="s">
        <v>56</v>
      </c>
      <c r="S22" s="22">
        <v>10</v>
      </c>
      <c r="T22" s="40"/>
      <c r="U22" s="22">
        <v>10</v>
      </c>
      <c r="V22" s="40"/>
      <c r="W22" s="22">
        <f>T22*O22+V22*P22*O22</f>
        <v>0</v>
      </c>
      <c r="X22" s="24">
        <f>T22*E22+V22*F22</f>
        <v>0</v>
      </c>
      <c r="Y22" s="33" t="s">
        <v>113</v>
      </c>
      <c r="Z22" s="22">
        <v>18</v>
      </c>
      <c r="AA22" s="38" t="s">
        <v>114</v>
      </c>
    </row>
    <row r="23" spans="1:27" customHeight="1" ht="75.5">
      <c r="A23" s="22"/>
      <c r="B23" s="22" t="s">
        <v>115</v>
      </c>
      <c r="C23" s="22" t="s">
        <v>116</v>
      </c>
      <c r="D23" s="22"/>
      <c r="E23" s="24">
        <v>379.0</v>
      </c>
      <c r="F23" s="24">
        <v>4149.0</v>
      </c>
      <c r="G23" s="27">
        <v>18.95</v>
      </c>
      <c r="H23" s="27">
        <v>17.29</v>
      </c>
      <c r="I23" s="30">
        <v>18.0</v>
      </c>
      <c r="J23" s="30">
        <v>16.43</v>
      </c>
      <c r="K23" s="34">
        <v>17.62</v>
      </c>
      <c r="L23" s="34">
        <v>16.08</v>
      </c>
      <c r="M23" s="37">
        <v>17.06</v>
      </c>
      <c r="N23" s="37">
        <v>15.56</v>
      </c>
      <c r="O23" s="38">
        <v>20</v>
      </c>
      <c r="P23" s="38">
        <v>12</v>
      </c>
      <c r="Q23" s="22">
        <v>500</v>
      </c>
      <c r="R23" s="38" t="s">
        <v>61</v>
      </c>
      <c r="S23" s="22">
        <v>2</v>
      </c>
      <c r="T23" s="40"/>
      <c r="U23" s="22">
        <v>0</v>
      </c>
      <c r="V23" s="40"/>
      <c r="W23" s="22">
        <f>T23*O23+V23*P23*O23</f>
        <v>0</v>
      </c>
      <c r="X23" s="24">
        <f>T23*E23+V23*F23</f>
        <v>0</v>
      </c>
      <c r="Y23" s="33" t="s">
        <v>117</v>
      </c>
      <c r="Z23" s="22">
        <v>12</v>
      </c>
      <c r="AA23" s="38" t="s">
        <v>118</v>
      </c>
    </row>
    <row r="24" spans="1:27" customHeight="1" ht="75.5">
      <c r="A24" s="22"/>
      <c r="B24" s="22" t="s">
        <v>119</v>
      </c>
      <c r="C24" s="22" t="s">
        <v>120</v>
      </c>
      <c r="D24" s="22"/>
      <c r="E24" s="24">
        <v>419.0</v>
      </c>
      <c r="F24" s="24">
        <v>4499.0</v>
      </c>
      <c r="G24" s="27">
        <v>20.95</v>
      </c>
      <c r="H24" s="27">
        <v>18.75</v>
      </c>
      <c r="I24" s="30">
        <v>19.9</v>
      </c>
      <c r="J24" s="30">
        <v>17.81</v>
      </c>
      <c r="K24" s="34">
        <v>19.48</v>
      </c>
      <c r="L24" s="34">
        <v>17.44</v>
      </c>
      <c r="M24" s="37">
        <v>18.86</v>
      </c>
      <c r="N24" s="37">
        <v>16.88</v>
      </c>
      <c r="O24" s="38">
        <v>20</v>
      </c>
      <c r="P24" s="38">
        <v>12</v>
      </c>
      <c r="Q24" s="22">
        <v>593</v>
      </c>
      <c r="R24" s="38" t="s">
        <v>61</v>
      </c>
      <c r="S24" s="22">
        <v>20</v>
      </c>
      <c r="T24" s="40"/>
      <c r="U24" s="22">
        <v>0</v>
      </c>
      <c r="V24" s="40"/>
      <c r="W24" s="22">
        <f>T24*O24+V24*P24*O24</f>
        <v>0</v>
      </c>
      <c r="X24" s="24">
        <f>T24*E24+V24*F24</f>
        <v>0</v>
      </c>
      <c r="Y24" s="33" t="s">
        <v>121</v>
      </c>
      <c r="Z24" s="22">
        <v>12</v>
      </c>
      <c r="AA24" s="38" t="s">
        <v>118</v>
      </c>
    </row>
    <row r="25" spans="1:27" customHeight="1" ht="75.5">
      <c r="A25" s="22"/>
      <c r="B25" s="22" t="s">
        <v>122</v>
      </c>
      <c r="C25" s="22" t="s">
        <v>123</v>
      </c>
      <c r="D25" s="22"/>
      <c r="E25" s="24">
        <v>419.0</v>
      </c>
      <c r="F25" s="24">
        <v>4499.0</v>
      </c>
      <c r="G25" s="27">
        <v>20.95</v>
      </c>
      <c r="H25" s="27">
        <v>18.75</v>
      </c>
      <c r="I25" s="30">
        <v>19.9</v>
      </c>
      <c r="J25" s="30">
        <v>17.81</v>
      </c>
      <c r="K25" s="34">
        <v>19.48</v>
      </c>
      <c r="L25" s="34">
        <v>17.44</v>
      </c>
      <c r="M25" s="37">
        <v>18.86</v>
      </c>
      <c r="N25" s="37">
        <v>16.88</v>
      </c>
      <c r="O25" s="38">
        <v>20</v>
      </c>
      <c r="P25" s="38">
        <v>12</v>
      </c>
      <c r="Q25" s="22">
        <v>593</v>
      </c>
      <c r="R25" s="38" t="s">
        <v>61</v>
      </c>
      <c r="S25" s="22">
        <v>4</v>
      </c>
      <c r="T25" s="40"/>
      <c r="U25" s="22">
        <v>0</v>
      </c>
      <c r="V25" s="40"/>
      <c r="W25" s="22">
        <f>T25*O25+V25*P25*O25</f>
        <v>0</v>
      </c>
      <c r="X25" s="24">
        <f>T25*E25+V25*F25</f>
        <v>0</v>
      </c>
      <c r="Y25" s="33" t="s">
        <v>124</v>
      </c>
      <c r="Z25" s="22">
        <v>12</v>
      </c>
      <c r="AA25" s="38" t="s">
        <v>118</v>
      </c>
    </row>
    <row r="26" spans="1:27" customHeight="1" ht="75.5">
      <c r="A26" s="22"/>
      <c r="B26" s="22" t="s">
        <v>125</v>
      </c>
      <c r="C26" s="22" t="s">
        <v>126</v>
      </c>
      <c r="D26" s="22"/>
      <c r="E26" s="24">
        <v>369.0</v>
      </c>
      <c r="F26" s="24">
        <v>3949.0</v>
      </c>
      <c r="G26" s="27">
        <v>30.75</v>
      </c>
      <c r="H26" s="27">
        <v>27.42</v>
      </c>
      <c r="I26" s="30">
        <v>29.21</v>
      </c>
      <c r="J26" s="30">
        <v>26.05</v>
      </c>
      <c r="K26" s="34">
        <v>28.6</v>
      </c>
      <c r="L26" s="34">
        <v>25.5</v>
      </c>
      <c r="M26" s="37">
        <v>27.68</v>
      </c>
      <c r="N26" s="37">
        <v>24.68</v>
      </c>
      <c r="O26" s="38">
        <v>12</v>
      </c>
      <c r="P26" s="38">
        <v>12</v>
      </c>
      <c r="Q26" s="22">
        <v>180</v>
      </c>
      <c r="R26" s="38" t="s">
        <v>61</v>
      </c>
      <c r="S26" s="22">
        <v>185</v>
      </c>
      <c r="T26" s="40"/>
      <c r="U26" s="22">
        <v>15</v>
      </c>
      <c r="V26" s="40"/>
      <c r="W26" s="22">
        <f>T26*O26+V26*P26*O26</f>
        <v>0</v>
      </c>
      <c r="X26" s="24">
        <f>T26*E26+V26*F26</f>
        <v>0</v>
      </c>
      <c r="Y26" s="33" t="s">
        <v>127</v>
      </c>
      <c r="Z26" s="22">
        <v>18</v>
      </c>
      <c r="AA26" s="38" t="s">
        <v>128</v>
      </c>
    </row>
    <row r="27" spans="1:27" customHeight="1" ht="75.5">
      <c r="A27" s="22"/>
      <c r="B27" s="22" t="s">
        <v>129</v>
      </c>
      <c r="C27" s="22" t="s">
        <v>130</v>
      </c>
      <c r="D27" s="22"/>
      <c r="E27" s="24">
        <v>369.0</v>
      </c>
      <c r="F27" s="24">
        <v>3949.0</v>
      </c>
      <c r="G27" s="27">
        <v>30.75</v>
      </c>
      <c r="H27" s="27">
        <v>27.42</v>
      </c>
      <c r="I27" s="30">
        <v>29.21</v>
      </c>
      <c r="J27" s="30">
        <v>26.05</v>
      </c>
      <c r="K27" s="34">
        <v>28.6</v>
      </c>
      <c r="L27" s="34">
        <v>25.5</v>
      </c>
      <c r="M27" s="37">
        <v>27.68</v>
      </c>
      <c r="N27" s="37">
        <v>24.68</v>
      </c>
      <c r="O27" s="38">
        <v>12</v>
      </c>
      <c r="P27" s="38">
        <v>12</v>
      </c>
      <c r="Q27" s="22">
        <v>180</v>
      </c>
      <c r="R27" s="38" t="s">
        <v>61</v>
      </c>
      <c r="S27" s="22">
        <v>189</v>
      </c>
      <c r="T27" s="40"/>
      <c r="U27" s="22">
        <v>15</v>
      </c>
      <c r="V27" s="40"/>
      <c r="W27" s="22">
        <f>T27*O27+V27*P27*O27</f>
        <v>0</v>
      </c>
      <c r="X27" s="24">
        <f>T27*E27+V27*F27</f>
        <v>0</v>
      </c>
      <c r="Y27" s="33" t="s">
        <v>131</v>
      </c>
      <c r="Z27" s="22">
        <v>18</v>
      </c>
      <c r="AA27" s="38" t="s">
        <v>63</v>
      </c>
    </row>
    <row r="28" spans="1:27" customHeight="1" ht="75.5">
      <c r="A28" s="22"/>
      <c r="B28" s="22" t="s">
        <v>132</v>
      </c>
      <c r="C28" s="22" t="s">
        <v>133</v>
      </c>
      <c r="D28" s="22"/>
      <c r="E28" s="24">
        <v>369.0</v>
      </c>
      <c r="F28" s="24">
        <v>3949.0</v>
      </c>
      <c r="G28" s="27">
        <v>30.75</v>
      </c>
      <c r="H28" s="27">
        <v>27.42</v>
      </c>
      <c r="I28" s="30">
        <v>29.21</v>
      </c>
      <c r="J28" s="30">
        <v>26.05</v>
      </c>
      <c r="K28" s="34">
        <v>28.6</v>
      </c>
      <c r="L28" s="34">
        <v>25.5</v>
      </c>
      <c r="M28" s="37">
        <v>27.68</v>
      </c>
      <c r="N28" s="37">
        <v>24.68</v>
      </c>
      <c r="O28" s="38">
        <v>12</v>
      </c>
      <c r="P28" s="38">
        <v>12</v>
      </c>
      <c r="Q28" s="22">
        <v>180</v>
      </c>
      <c r="R28" s="38" t="s">
        <v>61</v>
      </c>
      <c r="S28" s="22">
        <v>182</v>
      </c>
      <c r="T28" s="40"/>
      <c r="U28" s="22">
        <v>15</v>
      </c>
      <c r="V28" s="40"/>
      <c r="W28" s="22">
        <f>T28*O28+V28*P28*O28</f>
        <v>0</v>
      </c>
      <c r="X28" s="24">
        <f>T28*E28+V28*F28</f>
        <v>0</v>
      </c>
      <c r="Y28" s="33" t="s">
        <v>134</v>
      </c>
      <c r="Z28" s="22">
        <v>18</v>
      </c>
      <c r="AA28" s="38" t="s">
        <v>128</v>
      </c>
    </row>
    <row r="29" spans="1:27" customHeight="1" ht="75.5">
      <c r="A29" s="22"/>
      <c r="B29" s="22" t="s">
        <v>135</v>
      </c>
      <c r="C29" s="22" t="s">
        <v>136</v>
      </c>
      <c r="D29" s="22"/>
      <c r="E29" s="24">
        <v>369.0</v>
      </c>
      <c r="F29" s="24">
        <v>3949.0</v>
      </c>
      <c r="G29" s="27">
        <v>30.75</v>
      </c>
      <c r="H29" s="27">
        <v>27.42</v>
      </c>
      <c r="I29" s="30">
        <v>29.21</v>
      </c>
      <c r="J29" s="30">
        <v>26.05</v>
      </c>
      <c r="K29" s="34">
        <v>28.6</v>
      </c>
      <c r="L29" s="34">
        <v>25.5</v>
      </c>
      <c r="M29" s="37">
        <v>27.68</v>
      </c>
      <c r="N29" s="37">
        <v>24.68</v>
      </c>
      <c r="O29" s="38">
        <v>12</v>
      </c>
      <c r="P29" s="38">
        <v>12</v>
      </c>
      <c r="Q29" s="22">
        <v>180</v>
      </c>
      <c r="R29" s="38" t="s">
        <v>61</v>
      </c>
      <c r="S29" s="22">
        <v>171</v>
      </c>
      <c r="T29" s="40"/>
      <c r="U29" s="22">
        <v>14</v>
      </c>
      <c r="V29" s="40"/>
      <c r="W29" s="22">
        <f>T29*O29+V29*P29*O29</f>
        <v>0</v>
      </c>
      <c r="X29" s="24">
        <f>T29*E29+V29*F29</f>
        <v>0</v>
      </c>
      <c r="Y29" s="33" t="s">
        <v>137</v>
      </c>
      <c r="Z29" s="22">
        <v>18</v>
      </c>
      <c r="AA29" s="38" t="s">
        <v>63</v>
      </c>
    </row>
    <row r="30" spans="1:27" customHeight="1" ht="75.5">
      <c r="A30" s="22"/>
      <c r="B30" s="22" t="s">
        <v>138</v>
      </c>
      <c r="C30" s="22" t="s">
        <v>139</v>
      </c>
      <c r="D30" s="22"/>
      <c r="E30" s="24">
        <v>369.0</v>
      </c>
      <c r="F30" s="24">
        <v>3949.0</v>
      </c>
      <c r="G30" s="27">
        <v>30.75</v>
      </c>
      <c r="H30" s="27">
        <v>27.42</v>
      </c>
      <c r="I30" s="30">
        <v>29.21</v>
      </c>
      <c r="J30" s="30">
        <v>26.05</v>
      </c>
      <c r="K30" s="34">
        <v>28.6</v>
      </c>
      <c r="L30" s="34">
        <v>25.5</v>
      </c>
      <c r="M30" s="37">
        <v>27.68</v>
      </c>
      <c r="N30" s="37">
        <v>24.68</v>
      </c>
      <c r="O30" s="38">
        <v>12</v>
      </c>
      <c r="P30" s="38">
        <v>12</v>
      </c>
      <c r="Q30" s="22">
        <v>180</v>
      </c>
      <c r="R30" s="38" t="s">
        <v>61</v>
      </c>
      <c r="S30" s="22">
        <v>182</v>
      </c>
      <c r="T30" s="40"/>
      <c r="U30" s="22">
        <v>15</v>
      </c>
      <c r="V30" s="40"/>
      <c r="W30" s="22">
        <f>T30*O30+V30*P30*O30</f>
        <v>0</v>
      </c>
      <c r="X30" s="24">
        <f>T30*E30+V30*F30</f>
        <v>0</v>
      </c>
      <c r="Y30" s="33" t="s">
        <v>140</v>
      </c>
      <c r="Z30" s="22">
        <v>18</v>
      </c>
      <c r="AA30" s="38" t="s">
        <v>63</v>
      </c>
    </row>
    <row r="31" spans="1:27" customHeight="1" ht="75.5">
      <c r="A31" s="22"/>
      <c r="B31" s="22" t="s">
        <v>141</v>
      </c>
      <c r="C31" s="22" t="s">
        <v>142</v>
      </c>
      <c r="D31" s="22"/>
      <c r="E31" s="24">
        <v>369.0</v>
      </c>
      <c r="F31" s="24">
        <v>3949.0</v>
      </c>
      <c r="G31" s="27">
        <v>30.75</v>
      </c>
      <c r="H31" s="27">
        <v>27.42</v>
      </c>
      <c r="I31" s="30">
        <v>29.21</v>
      </c>
      <c r="J31" s="30">
        <v>26.05</v>
      </c>
      <c r="K31" s="34">
        <v>28.6</v>
      </c>
      <c r="L31" s="34">
        <v>25.5</v>
      </c>
      <c r="M31" s="37">
        <v>27.68</v>
      </c>
      <c r="N31" s="37">
        <v>24.68</v>
      </c>
      <c r="O31" s="38">
        <v>12</v>
      </c>
      <c r="P31" s="38">
        <v>12</v>
      </c>
      <c r="Q31" s="22">
        <v>180</v>
      </c>
      <c r="R31" s="38" t="s">
        <v>61</v>
      </c>
      <c r="S31" s="22">
        <v>186</v>
      </c>
      <c r="T31" s="40"/>
      <c r="U31" s="22">
        <v>15</v>
      </c>
      <c r="V31" s="40"/>
      <c r="W31" s="22">
        <f>T31*O31+V31*P31*O31</f>
        <v>0</v>
      </c>
      <c r="X31" s="24">
        <f>T31*E31+V31*F31</f>
        <v>0</v>
      </c>
      <c r="Y31" s="33" t="s">
        <v>143</v>
      </c>
      <c r="Z31" s="22">
        <v>18</v>
      </c>
      <c r="AA31" s="38" t="s">
        <v>128</v>
      </c>
    </row>
    <row r="32" spans="1:27" customHeight="1" ht="75.5">
      <c r="A32" s="22"/>
      <c r="B32" s="22" t="s">
        <v>144</v>
      </c>
      <c r="C32" s="22" t="s">
        <v>145</v>
      </c>
      <c r="D32" s="22"/>
      <c r="E32" s="24">
        <v>369.0</v>
      </c>
      <c r="F32" s="24">
        <v>3999.0</v>
      </c>
      <c r="G32" s="27">
        <v>30.75</v>
      </c>
      <c r="H32" s="27">
        <v>27.77</v>
      </c>
      <c r="I32" s="30">
        <v>29.21</v>
      </c>
      <c r="J32" s="30">
        <v>26.38</v>
      </c>
      <c r="K32" s="34">
        <v>28.6</v>
      </c>
      <c r="L32" s="34">
        <v>25.83</v>
      </c>
      <c r="M32" s="37">
        <v>27.68</v>
      </c>
      <c r="N32" s="37">
        <v>24.99</v>
      </c>
      <c r="O32" s="38">
        <v>12</v>
      </c>
      <c r="P32" s="38">
        <v>12</v>
      </c>
      <c r="Q32" s="22">
        <v>216</v>
      </c>
      <c r="R32" s="38" t="s">
        <v>61</v>
      </c>
      <c r="S32" s="22">
        <v>111</v>
      </c>
      <c r="T32" s="40"/>
      <c r="U32" s="22">
        <v>9</v>
      </c>
      <c r="V32" s="40"/>
      <c r="W32" s="22">
        <f>T32*O32+V32*P32*O32</f>
        <v>0</v>
      </c>
      <c r="X32" s="24">
        <f>T32*E32+V32*F32</f>
        <v>0</v>
      </c>
      <c r="Y32" s="33" t="s">
        <v>127</v>
      </c>
      <c r="Z32" s="22">
        <v>18</v>
      </c>
      <c r="AA32" s="38" t="s">
        <v>128</v>
      </c>
    </row>
    <row r="33" spans="1:27" customHeight="1" ht="75.5">
      <c r="A33" s="22"/>
      <c r="B33" s="22" t="s">
        <v>146</v>
      </c>
      <c r="C33" s="22" t="s">
        <v>147</v>
      </c>
      <c r="D33" s="22"/>
      <c r="E33" s="24">
        <v>369.0</v>
      </c>
      <c r="F33" s="24">
        <v>3999.0</v>
      </c>
      <c r="G33" s="27">
        <v>30.75</v>
      </c>
      <c r="H33" s="27">
        <v>27.77</v>
      </c>
      <c r="I33" s="30">
        <v>29.21</v>
      </c>
      <c r="J33" s="30">
        <v>26.38</v>
      </c>
      <c r="K33" s="34">
        <v>28.6</v>
      </c>
      <c r="L33" s="34">
        <v>25.83</v>
      </c>
      <c r="M33" s="37">
        <v>27.68</v>
      </c>
      <c r="N33" s="37">
        <v>24.99</v>
      </c>
      <c r="O33" s="38">
        <v>12</v>
      </c>
      <c r="P33" s="38">
        <v>12</v>
      </c>
      <c r="Q33" s="22">
        <v>216</v>
      </c>
      <c r="R33" s="38" t="s">
        <v>61</v>
      </c>
      <c r="S33" s="22">
        <v>109</v>
      </c>
      <c r="T33" s="40"/>
      <c r="U33" s="22">
        <v>9</v>
      </c>
      <c r="V33" s="40"/>
      <c r="W33" s="22">
        <f>T33*O33+V33*P33*O33</f>
        <v>0</v>
      </c>
      <c r="X33" s="24">
        <f>T33*E33+V33*F33</f>
        <v>0</v>
      </c>
      <c r="Y33" s="33" t="s">
        <v>134</v>
      </c>
      <c r="Z33" s="22">
        <v>18</v>
      </c>
      <c r="AA33" s="38" t="s">
        <v>128</v>
      </c>
    </row>
    <row r="34" spans="1:27" customHeight="1" ht="75.5">
      <c r="A34" s="22"/>
      <c r="B34" s="22" t="s">
        <v>148</v>
      </c>
      <c r="C34" s="22" t="s">
        <v>149</v>
      </c>
      <c r="D34" s="22"/>
      <c r="E34" s="24">
        <v>369.0</v>
      </c>
      <c r="F34" s="24">
        <v>3999.0</v>
      </c>
      <c r="G34" s="27">
        <v>30.75</v>
      </c>
      <c r="H34" s="27">
        <v>27.77</v>
      </c>
      <c r="I34" s="30">
        <v>29.21</v>
      </c>
      <c r="J34" s="30">
        <v>26.38</v>
      </c>
      <c r="K34" s="34">
        <v>28.6</v>
      </c>
      <c r="L34" s="34">
        <v>25.83</v>
      </c>
      <c r="M34" s="37">
        <v>27.68</v>
      </c>
      <c r="N34" s="37">
        <v>24.99</v>
      </c>
      <c r="O34" s="38">
        <v>12</v>
      </c>
      <c r="P34" s="38">
        <v>12</v>
      </c>
      <c r="Q34" s="22">
        <v>216</v>
      </c>
      <c r="R34" s="38" t="s">
        <v>61</v>
      </c>
      <c r="S34" s="22">
        <v>108</v>
      </c>
      <c r="T34" s="40"/>
      <c r="U34" s="22">
        <v>9</v>
      </c>
      <c r="V34" s="40"/>
      <c r="W34" s="22">
        <f>T34*O34+V34*P34*O34</f>
        <v>0</v>
      </c>
      <c r="X34" s="24">
        <f>T34*E34+V34*F34</f>
        <v>0</v>
      </c>
      <c r="Y34" s="33" t="s">
        <v>140</v>
      </c>
      <c r="Z34" s="22">
        <v>18</v>
      </c>
      <c r="AA34" s="38" t="s">
        <v>63</v>
      </c>
    </row>
    <row r="35" spans="1:27" customHeight="1" ht="75.5">
      <c r="A35" s="22"/>
      <c r="B35" s="22" t="s">
        <v>150</v>
      </c>
      <c r="C35" s="22" t="s">
        <v>151</v>
      </c>
      <c r="D35" s="22"/>
      <c r="E35" s="24">
        <v>369.0</v>
      </c>
      <c r="F35" s="24">
        <v>3999.0</v>
      </c>
      <c r="G35" s="27">
        <v>30.75</v>
      </c>
      <c r="H35" s="27">
        <v>27.77</v>
      </c>
      <c r="I35" s="30">
        <v>29.21</v>
      </c>
      <c r="J35" s="30">
        <v>26.38</v>
      </c>
      <c r="K35" s="34">
        <v>28.6</v>
      </c>
      <c r="L35" s="34">
        <v>25.83</v>
      </c>
      <c r="M35" s="37">
        <v>27.68</v>
      </c>
      <c r="N35" s="37">
        <v>24.99</v>
      </c>
      <c r="O35" s="38">
        <v>12</v>
      </c>
      <c r="P35" s="38">
        <v>12</v>
      </c>
      <c r="Q35" s="22">
        <v>216</v>
      </c>
      <c r="R35" s="38" t="s">
        <v>61</v>
      </c>
      <c r="S35" s="22">
        <v>126</v>
      </c>
      <c r="T35" s="40"/>
      <c r="U35" s="22">
        <v>10</v>
      </c>
      <c r="V35" s="40"/>
      <c r="W35" s="22">
        <f>T35*O35+V35*P35*O35</f>
        <v>0</v>
      </c>
      <c r="X35" s="24">
        <f>T35*E35+V35*F35</f>
        <v>0</v>
      </c>
      <c r="Y35" s="33" t="s">
        <v>143</v>
      </c>
      <c r="Z35" s="22">
        <v>18</v>
      </c>
      <c r="AA35" s="38" t="s">
        <v>128</v>
      </c>
    </row>
    <row r="36" spans="1:27" customHeight="1" ht="75.5">
      <c r="A36" s="22"/>
      <c r="B36" s="22" t="s">
        <v>152</v>
      </c>
      <c r="C36" s="22" t="s">
        <v>153</v>
      </c>
      <c r="D36" s="22"/>
      <c r="E36" s="24">
        <v>379.0</v>
      </c>
      <c r="F36" s="24">
        <v>4099.0</v>
      </c>
      <c r="G36" s="27">
        <v>18.95</v>
      </c>
      <c r="H36" s="27">
        <v>17.08</v>
      </c>
      <c r="I36" s="30">
        <v>18.0</v>
      </c>
      <c r="J36" s="30">
        <v>16.23</v>
      </c>
      <c r="K36" s="34">
        <v>17.62</v>
      </c>
      <c r="L36" s="34">
        <v>15.88</v>
      </c>
      <c r="M36" s="37">
        <v>17.06</v>
      </c>
      <c r="N36" s="37">
        <v>15.37</v>
      </c>
      <c r="O36" s="38">
        <v>20</v>
      </c>
      <c r="P36" s="38">
        <v>12</v>
      </c>
      <c r="Q36" s="22">
        <v>569</v>
      </c>
      <c r="R36" s="38" t="s">
        <v>61</v>
      </c>
      <c r="S36" s="22">
        <v>24</v>
      </c>
      <c r="T36" s="40"/>
      <c r="U36" s="22">
        <v>2</v>
      </c>
      <c r="V36" s="40"/>
      <c r="W36" s="22">
        <f>T36*O36+V36*P36*O36</f>
        <v>0</v>
      </c>
      <c r="X36" s="24">
        <f>T36*E36+V36*F36</f>
        <v>0</v>
      </c>
      <c r="Y36" s="33" t="s">
        <v>154</v>
      </c>
      <c r="Z36" s="22">
        <v>12</v>
      </c>
      <c r="AA36" s="38" t="s">
        <v>155</v>
      </c>
    </row>
    <row r="37" spans="1:27" customHeight="1" ht="75.5">
      <c r="A37" s="22"/>
      <c r="B37" s="22" t="s">
        <v>156</v>
      </c>
      <c r="C37" s="22" t="s">
        <v>157</v>
      </c>
      <c r="D37" s="22"/>
      <c r="E37" s="24">
        <v>379.0</v>
      </c>
      <c r="F37" s="24">
        <v>4099.0</v>
      </c>
      <c r="G37" s="27">
        <v>18.95</v>
      </c>
      <c r="H37" s="27">
        <v>17.08</v>
      </c>
      <c r="I37" s="30">
        <v>18.0</v>
      </c>
      <c r="J37" s="30">
        <v>16.23</v>
      </c>
      <c r="K37" s="34">
        <v>17.62</v>
      </c>
      <c r="L37" s="34">
        <v>15.88</v>
      </c>
      <c r="M37" s="37">
        <v>17.06</v>
      </c>
      <c r="N37" s="37">
        <v>15.37</v>
      </c>
      <c r="O37" s="38">
        <v>20</v>
      </c>
      <c r="P37" s="38">
        <v>12</v>
      </c>
      <c r="Q37" s="22">
        <v>569</v>
      </c>
      <c r="R37" s="38" t="s">
        <v>61</v>
      </c>
      <c r="S37" s="22">
        <v>111</v>
      </c>
      <c r="T37" s="40"/>
      <c r="U37" s="22">
        <v>8</v>
      </c>
      <c r="V37" s="40"/>
      <c r="W37" s="22">
        <f>T37*O37+V37*P37*O37</f>
        <v>0</v>
      </c>
      <c r="X37" s="24">
        <f>T37*E37+V37*F37</f>
        <v>0</v>
      </c>
      <c r="Y37" s="33" t="s">
        <v>158</v>
      </c>
      <c r="Z37" s="22">
        <v>12</v>
      </c>
      <c r="AA37" s="38" t="s">
        <v>155</v>
      </c>
    </row>
    <row r="38" spans="1:27" customHeight="1" ht="75.5">
      <c r="A38" s="22"/>
      <c r="B38" s="22" t="s">
        <v>159</v>
      </c>
      <c r="C38" s="22" t="s">
        <v>160</v>
      </c>
      <c r="D38" s="22"/>
      <c r="E38" s="24">
        <v>289.0</v>
      </c>
      <c r="F38" s="24">
        <v>3149.0</v>
      </c>
      <c r="G38" s="27">
        <v>14.45</v>
      </c>
      <c r="H38" s="27">
        <v>13.12</v>
      </c>
      <c r="I38" s="30">
        <v>13.73</v>
      </c>
      <c r="J38" s="30">
        <v>12.46</v>
      </c>
      <c r="K38" s="34">
        <v>13.44</v>
      </c>
      <c r="L38" s="34">
        <v>12.2</v>
      </c>
      <c r="M38" s="37">
        <v>13.01</v>
      </c>
      <c r="N38" s="37">
        <v>11.81</v>
      </c>
      <c r="O38" s="38">
        <v>20</v>
      </c>
      <c r="P38" s="38">
        <v>12</v>
      </c>
      <c r="Q38" s="22">
        <v>340</v>
      </c>
      <c r="R38" s="38" t="s">
        <v>61</v>
      </c>
      <c r="S38" s="22">
        <v>18</v>
      </c>
      <c r="T38" s="40"/>
      <c r="U38" s="22">
        <v>1</v>
      </c>
      <c r="V38" s="40"/>
      <c r="W38" s="22">
        <f>T38*O38+V38*P38*O38</f>
        <v>0</v>
      </c>
      <c r="X38" s="24">
        <f>T38*E38+V38*F38</f>
        <v>0</v>
      </c>
      <c r="Y38" s="33" t="s">
        <v>161</v>
      </c>
      <c r="Z38" s="22">
        <v>12</v>
      </c>
      <c r="AA38" s="38" t="s">
        <v>162</v>
      </c>
    </row>
    <row r="39" spans="1:27" customHeight="1" ht="75.5">
      <c r="A39" s="22"/>
      <c r="B39" s="22" t="s">
        <v>163</v>
      </c>
      <c r="C39" s="22" t="s">
        <v>112</v>
      </c>
      <c r="D39" s="22"/>
      <c r="E39" s="24">
        <v>389.0</v>
      </c>
      <c r="F39" s="24">
        <v>3849.0</v>
      </c>
      <c r="G39" s="27">
        <v>19.45</v>
      </c>
      <c r="H39" s="27">
        <v>16.04</v>
      </c>
      <c r="I39" s="30">
        <v>18.48</v>
      </c>
      <c r="J39" s="30">
        <v>15.24</v>
      </c>
      <c r="K39" s="34">
        <v>18.09</v>
      </c>
      <c r="L39" s="34">
        <v>14.92</v>
      </c>
      <c r="M39" s="37">
        <v>17.51</v>
      </c>
      <c r="N39" s="37">
        <v>14.44</v>
      </c>
      <c r="O39" s="38">
        <v>20</v>
      </c>
      <c r="P39" s="38">
        <v>12</v>
      </c>
      <c r="Q39" s="22">
        <v>300</v>
      </c>
      <c r="R39" s="38" t="s">
        <v>56</v>
      </c>
      <c r="S39" s="22">
        <v>10</v>
      </c>
      <c r="T39" s="40"/>
      <c r="U39" s="22">
        <v>10</v>
      </c>
      <c r="V39" s="40"/>
      <c r="W39" s="22">
        <f>T39*O39+V39*P39*O39</f>
        <v>0</v>
      </c>
      <c r="X39" s="24">
        <f>T39*E39+V39*F39</f>
        <v>0</v>
      </c>
      <c r="Y39" s="33"/>
      <c r="Z39" s="22">
        <v>18</v>
      </c>
      <c r="AA39" s="38" t="s">
        <v>164</v>
      </c>
    </row>
    <row r="40" spans="1:27">
      <c r="A40" s="42"/>
      <c r="B40" s="42"/>
      <c r="C40" s="42"/>
      <c r="D40" s="42"/>
      <c r="E40" s="43"/>
      <c r="F40" s="43"/>
      <c r="G40" s="44"/>
      <c r="H40" s="44"/>
      <c r="I40" s="45"/>
      <c r="J40" s="45"/>
      <c r="K40" s="46"/>
      <c r="L40" s="46"/>
      <c r="M40" s="47"/>
      <c r="N40" s="47"/>
      <c r="O40" s="48"/>
      <c r="P40" s="48"/>
      <c r="Q40" s="42"/>
      <c r="R40" s="48"/>
      <c r="S40" s="42"/>
      <c r="T40" s="49"/>
      <c r="U40" s="42"/>
      <c r="V40" s="49"/>
      <c r="W40" s="42">
        <f>SUM(W3:W39)</f>
        <v>0</v>
      </c>
      <c r="X40" s="43">
        <f>SUM(X3:X39)</f>
        <v>0</v>
      </c>
      <c r="Y40" s="50"/>
      <c r="Z40" s="42"/>
      <c r="AA40" s="48"/>
    </row>
  </sheetData>
  <mergeCells>
    <mergeCell ref="I1:J1"/>
    <mergeCell ref="K1:L1"/>
    <mergeCell ref="M1:N1"/>
  </mergeCells>
  <conditionalFormatting sqref="X3:X40">
    <cfRule type="cellIs" dxfId="0" priority="1" operator="equal">
      <formula>0</formula>
    </cfRule>
  </conditionalFormatting>
  <conditionalFormatting sqref="W3:W40">
    <cfRule type="cellIs" dxfId="0" priority="2" operator="equal">
      <formula>0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79"/>
  <sheetViews>
    <sheetView tabSelected="0" workbookViewId="0" showGridLines="true" showRowColHeaders="1">
      <pane ySplit="2" activePane="bottomLeft" state="frozen" topLeftCell="A3"/>
      <selection pane="bottomLeft" activeCell="A1" sqref="A1"/>
    </sheetView>
  </sheetViews>
  <sheetFormatPr defaultRowHeight="14.4" outlineLevelRow="0" outlineLevelCol="0"/>
  <cols>
    <col min="1" max="1" width="18" customWidth="true" style="0"/>
    <col min="2" max="2" width="10" customWidth="true" style="0"/>
    <col min="3" max="3" width="30" customWidth="true" style="0"/>
    <col min="4" max="4" width="15" customWidth="true" style="0"/>
    <col min="5" max="5" width="13" hidden="true" customWidth="true" style="0"/>
    <col min="6" max="6" width="15" hidden="true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0" customWidth="true" style="0"/>
    <col min="16" max="16" width="11" customWidth="true" style="0"/>
    <col min="17" max="17" width="8" customWidth="true" style="0"/>
    <col min="18" max="18" width="8" customWidth="true" style="0"/>
    <col min="19" max="19" width="12" customWidth="true" style="0"/>
    <col min="20" max="20" width="10" customWidth="true" style="0"/>
    <col min="21" max="21" width="12" customWidth="true" style="0"/>
    <col min="22" max="22" width="10" customWidth="true" style="0"/>
    <col min="23" max="23" width="10" customWidth="true" style="0"/>
    <col min="24" max="24" width="13" customWidth="true" style="0"/>
    <col min="25" max="25" width="15" customWidth="true" style="0"/>
    <col min="26" max="26" width="15" customWidth="true" style="0"/>
    <col min="27" max="27" width="15" customWidth="true" style="0"/>
  </cols>
  <sheetData>
    <row r="1" spans="1:27" customHeight="1" ht="20">
      <c r="A1" s="20"/>
      <c r="G1" s="25"/>
      <c r="H1" s="25"/>
      <c r="I1" s="28" t="s">
        <v>50</v>
      </c>
      <c r="J1" s="28"/>
      <c r="K1" s="31" t="s">
        <v>51</v>
      </c>
      <c r="L1" s="31"/>
      <c r="M1" s="35" t="s">
        <v>52</v>
      </c>
      <c r="N1" s="35"/>
      <c r="T1" s="19"/>
      <c r="V1" s="19"/>
      <c r="Y1" s="41"/>
    </row>
    <row r="2" spans="1:27" customHeight="1" ht="48">
      <c r="A2" s="21" t="s">
        <v>29</v>
      </c>
      <c r="B2" s="21" t="s">
        <v>30</v>
      </c>
      <c r="C2" s="21" t="s">
        <v>31</v>
      </c>
      <c r="D2" s="21" t="s">
        <v>32</v>
      </c>
      <c r="E2" s="21" t="s">
        <v>33</v>
      </c>
      <c r="F2" s="21" t="s">
        <v>34</v>
      </c>
      <c r="G2" s="26" t="s">
        <v>35</v>
      </c>
      <c r="H2" s="26" t="s">
        <v>36</v>
      </c>
      <c r="I2" s="29" t="s">
        <v>35</v>
      </c>
      <c r="J2" s="29" t="s">
        <v>36</v>
      </c>
      <c r="K2" s="32" t="s">
        <v>35</v>
      </c>
      <c r="L2" s="32" t="s">
        <v>36</v>
      </c>
      <c r="M2" s="36" t="s">
        <v>35</v>
      </c>
      <c r="N2" s="36" t="s">
        <v>36</v>
      </c>
      <c r="O2" s="21" t="s">
        <v>37</v>
      </c>
      <c r="P2" s="21" t="s">
        <v>38</v>
      </c>
      <c r="Q2" s="21" t="s">
        <v>39</v>
      </c>
      <c r="R2" s="21" t="s">
        <v>40</v>
      </c>
      <c r="S2" s="21" t="s">
        <v>41</v>
      </c>
      <c r="T2" s="39" t="s">
        <v>42</v>
      </c>
      <c r="U2" s="21" t="s">
        <v>43</v>
      </c>
      <c r="V2" s="39" t="s">
        <v>44</v>
      </c>
      <c r="W2" s="21" t="s">
        <v>45</v>
      </c>
      <c r="X2" s="21" t="s">
        <v>46</v>
      </c>
      <c r="Y2" s="32" t="s">
        <v>47</v>
      </c>
      <c r="Z2" s="21" t="s">
        <v>48</v>
      </c>
      <c r="AA2" s="21" t="s">
        <v>49</v>
      </c>
    </row>
    <row r="3" spans="1:27" customHeight="1" ht="75.5">
      <c r="A3" s="22"/>
      <c r="B3" s="22" t="s">
        <v>165</v>
      </c>
      <c r="C3" s="22" t="s">
        <v>166</v>
      </c>
      <c r="D3" s="23" t="s">
        <v>55</v>
      </c>
      <c r="E3" s="24">
        <v>402.0</v>
      </c>
      <c r="F3" s="24">
        <v>3348.0</v>
      </c>
      <c r="G3" s="27">
        <v>20.1</v>
      </c>
      <c r="H3" s="27">
        <v>16.74</v>
      </c>
      <c r="I3" s="30">
        <v>19.1</v>
      </c>
      <c r="J3" s="30">
        <v>15.9</v>
      </c>
      <c r="K3" s="34">
        <v>18.69</v>
      </c>
      <c r="L3" s="34">
        <v>15.57</v>
      </c>
      <c r="M3" s="37">
        <v>18.09</v>
      </c>
      <c r="N3" s="37">
        <v>15.07</v>
      </c>
      <c r="O3" s="38">
        <v>20</v>
      </c>
      <c r="P3" s="38">
        <v>10</v>
      </c>
      <c r="Q3" s="22">
        <v>600</v>
      </c>
      <c r="R3" s="38" t="s">
        <v>56</v>
      </c>
      <c r="S3" s="22">
        <v>10</v>
      </c>
      <c r="T3" s="40"/>
      <c r="U3" s="22">
        <v>10</v>
      </c>
      <c r="V3" s="40"/>
      <c r="W3" s="22">
        <f>T3*O3+V3*P3*O3</f>
        <v>0</v>
      </c>
      <c r="X3" s="24">
        <f>T3*E3+V3*F3</f>
        <v>0</v>
      </c>
      <c r="Y3" s="33" t="s">
        <v>167</v>
      </c>
      <c r="Z3" s="22">
        <v>24</v>
      </c>
      <c r="AA3" s="38" t="s">
        <v>168</v>
      </c>
    </row>
    <row r="4" spans="1:27" customHeight="1" ht="75.5">
      <c r="A4" s="22"/>
      <c r="B4" s="22" t="s">
        <v>169</v>
      </c>
      <c r="C4" s="22" t="s">
        <v>170</v>
      </c>
      <c r="D4" s="23" t="s">
        <v>55</v>
      </c>
      <c r="E4" s="24">
        <v>325.0</v>
      </c>
      <c r="F4" s="24">
        <v>3301.0</v>
      </c>
      <c r="G4" s="27">
        <v>16.25</v>
      </c>
      <c r="H4" s="27">
        <v>13.75</v>
      </c>
      <c r="I4" s="30">
        <v>15.44</v>
      </c>
      <c r="J4" s="30">
        <v>13.06</v>
      </c>
      <c r="K4" s="34">
        <v>15.11</v>
      </c>
      <c r="L4" s="34">
        <v>12.79</v>
      </c>
      <c r="M4" s="37">
        <v>14.63</v>
      </c>
      <c r="N4" s="37">
        <v>12.38</v>
      </c>
      <c r="O4" s="38">
        <v>20</v>
      </c>
      <c r="P4" s="38">
        <v>12</v>
      </c>
      <c r="Q4" s="22">
        <v>440</v>
      </c>
      <c r="R4" s="38" t="s">
        <v>56</v>
      </c>
      <c r="S4" s="22">
        <v>16</v>
      </c>
      <c r="T4" s="40"/>
      <c r="U4" s="22">
        <v>1</v>
      </c>
      <c r="V4" s="40"/>
      <c r="W4" s="22">
        <f>T4*O4+V4*P4*O4</f>
        <v>0</v>
      </c>
      <c r="X4" s="24">
        <f>T4*E4+V4*F4</f>
        <v>0</v>
      </c>
      <c r="Y4" s="33" t="s">
        <v>171</v>
      </c>
      <c r="Z4" s="22">
        <v>12</v>
      </c>
      <c r="AA4" s="38" t="s">
        <v>172</v>
      </c>
    </row>
    <row r="5" spans="1:27" customHeight="1" ht="75.5">
      <c r="A5" s="22"/>
      <c r="B5" s="22" t="s">
        <v>173</v>
      </c>
      <c r="C5" s="22" t="s">
        <v>174</v>
      </c>
      <c r="D5" s="22"/>
      <c r="E5" s="24">
        <v>649.0</v>
      </c>
      <c r="F5" s="24">
        <v>8749.0</v>
      </c>
      <c r="G5" s="27">
        <v>649.0</v>
      </c>
      <c r="H5" s="27">
        <v>583.27</v>
      </c>
      <c r="I5" s="30">
        <v>616.55</v>
      </c>
      <c r="J5" s="30">
        <v>554.11</v>
      </c>
      <c r="K5" s="34">
        <v>603.57</v>
      </c>
      <c r="L5" s="34">
        <v>542.44</v>
      </c>
      <c r="M5" s="37">
        <v>584.1</v>
      </c>
      <c r="N5" s="37">
        <v>524.94</v>
      </c>
      <c r="O5" s="38">
        <v>1</v>
      </c>
      <c r="P5" s="38">
        <v>15</v>
      </c>
      <c r="Q5" s="22">
        <v>108</v>
      </c>
      <c r="R5" s="38" t="s">
        <v>61</v>
      </c>
      <c r="S5" s="22">
        <v>237</v>
      </c>
      <c r="T5" s="40"/>
      <c r="U5" s="22">
        <v>15</v>
      </c>
      <c r="V5" s="40"/>
      <c r="W5" s="22">
        <f>T5*O5+V5*P5*O5</f>
        <v>0</v>
      </c>
      <c r="X5" s="24">
        <f>T5*E5+V5*F5</f>
        <v>0</v>
      </c>
      <c r="Y5" s="33" t="s">
        <v>175</v>
      </c>
      <c r="Z5" s="22">
        <v>12</v>
      </c>
      <c r="AA5" s="38" t="s">
        <v>176</v>
      </c>
    </row>
    <row r="6" spans="1:27" customHeight="1" ht="75.5">
      <c r="A6" s="22"/>
      <c r="B6" s="22" t="s">
        <v>177</v>
      </c>
      <c r="C6" s="22" t="s">
        <v>178</v>
      </c>
      <c r="D6" s="22"/>
      <c r="E6" s="24">
        <v>379.0</v>
      </c>
      <c r="F6" s="24">
        <v>4049.0</v>
      </c>
      <c r="G6" s="27">
        <v>31.58</v>
      </c>
      <c r="H6" s="27">
        <v>28.12</v>
      </c>
      <c r="I6" s="30">
        <v>30.0</v>
      </c>
      <c r="J6" s="30">
        <v>26.71</v>
      </c>
      <c r="K6" s="34">
        <v>29.37</v>
      </c>
      <c r="L6" s="34">
        <v>26.15</v>
      </c>
      <c r="M6" s="37">
        <v>28.42</v>
      </c>
      <c r="N6" s="37">
        <v>25.31</v>
      </c>
      <c r="O6" s="38">
        <v>12</v>
      </c>
      <c r="P6" s="38">
        <v>12</v>
      </c>
      <c r="Q6" s="22">
        <v>360</v>
      </c>
      <c r="R6" s="38" t="s">
        <v>61</v>
      </c>
      <c r="S6" s="22">
        <v>41</v>
      </c>
      <c r="T6" s="40"/>
      <c r="U6" s="22">
        <v>3</v>
      </c>
      <c r="V6" s="40"/>
      <c r="W6" s="22">
        <f>T6*O6+V6*P6*O6</f>
        <v>0</v>
      </c>
      <c r="X6" s="24">
        <f>T6*E6+V6*F6</f>
        <v>0</v>
      </c>
      <c r="Y6" s="33" t="s">
        <v>179</v>
      </c>
      <c r="Z6" s="22">
        <v>12</v>
      </c>
      <c r="AA6" s="38" t="s">
        <v>114</v>
      </c>
    </row>
    <row r="7" spans="1:27" customHeight="1" ht="75.5">
      <c r="A7" s="22"/>
      <c r="B7" s="22" t="s">
        <v>180</v>
      </c>
      <c r="C7" s="22" t="s">
        <v>181</v>
      </c>
      <c r="D7" s="22"/>
      <c r="E7" s="24">
        <v>785.0</v>
      </c>
      <c r="F7" s="24">
        <v>4249.0</v>
      </c>
      <c r="G7" s="27">
        <v>78.5</v>
      </c>
      <c r="H7" s="27">
        <v>70.82</v>
      </c>
      <c r="I7" s="30">
        <v>74.58</v>
      </c>
      <c r="J7" s="30">
        <v>67.28</v>
      </c>
      <c r="K7" s="34">
        <v>73.01</v>
      </c>
      <c r="L7" s="34">
        <v>65.86</v>
      </c>
      <c r="M7" s="37">
        <v>70.65</v>
      </c>
      <c r="N7" s="37">
        <v>63.74</v>
      </c>
      <c r="O7" s="38">
        <v>10</v>
      </c>
      <c r="P7" s="38">
        <v>6</v>
      </c>
      <c r="Q7" s="22">
        <v>480</v>
      </c>
      <c r="R7" s="38" t="s">
        <v>61</v>
      </c>
      <c r="S7" s="22">
        <v>24</v>
      </c>
      <c r="T7" s="40"/>
      <c r="U7" s="22">
        <v>4</v>
      </c>
      <c r="V7" s="40"/>
      <c r="W7" s="22">
        <f>T7*O7+V7*P7*O7</f>
        <v>0</v>
      </c>
      <c r="X7" s="24">
        <f>T7*E7+V7*F7</f>
        <v>0</v>
      </c>
      <c r="Y7" s="33" t="s">
        <v>182</v>
      </c>
      <c r="Z7" s="22">
        <v>12</v>
      </c>
      <c r="AA7" s="38" t="s">
        <v>114</v>
      </c>
    </row>
    <row r="8" spans="1:27" customHeight="1" ht="75.5">
      <c r="A8" s="22"/>
      <c r="B8" s="22" t="s">
        <v>183</v>
      </c>
      <c r="C8" s="22" t="s">
        <v>184</v>
      </c>
      <c r="D8" s="22"/>
      <c r="E8" s="24">
        <v>739.0</v>
      </c>
      <c r="F8" s="24">
        <v>2649.0</v>
      </c>
      <c r="G8" s="27">
        <v>36.95</v>
      </c>
      <c r="H8" s="27">
        <v>33.11</v>
      </c>
      <c r="I8" s="30">
        <v>35.1</v>
      </c>
      <c r="J8" s="30">
        <v>31.45</v>
      </c>
      <c r="K8" s="34">
        <v>34.36</v>
      </c>
      <c r="L8" s="34">
        <v>30.79</v>
      </c>
      <c r="M8" s="37">
        <v>33.26</v>
      </c>
      <c r="N8" s="37">
        <v>29.8</v>
      </c>
      <c r="O8" s="38">
        <v>20</v>
      </c>
      <c r="P8" s="38">
        <v>4</v>
      </c>
      <c r="Q8" s="22">
        <v>320</v>
      </c>
      <c r="R8" s="38" t="s">
        <v>61</v>
      </c>
      <c r="S8" s="22">
        <v>44</v>
      </c>
      <c r="T8" s="40"/>
      <c r="U8" s="22">
        <v>11</v>
      </c>
      <c r="V8" s="40"/>
      <c r="W8" s="22">
        <f>T8*O8+V8*P8*O8</f>
        <v>0</v>
      </c>
      <c r="X8" s="24">
        <f>T8*E8+V8*F8</f>
        <v>0</v>
      </c>
      <c r="Y8" s="33" t="s">
        <v>185</v>
      </c>
      <c r="Z8" s="22">
        <v>18</v>
      </c>
      <c r="AA8" s="38" t="s">
        <v>63</v>
      </c>
    </row>
    <row r="9" spans="1:27" customHeight="1" ht="75.5">
      <c r="A9" s="22"/>
      <c r="B9" s="22" t="s">
        <v>186</v>
      </c>
      <c r="C9" s="22" t="s">
        <v>187</v>
      </c>
      <c r="D9" s="22"/>
      <c r="E9" s="24">
        <v>1009.0</v>
      </c>
      <c r="F9" s="24">
        <v>5449.0</v>
      </c>
      <c r="G9" s="27">
        <v>84.08</v>
      </c>
      <c r="H9" s="27">
        <v>75.68</v>
      </c>
      <c r="I9" s="30">
        <v>79.88</v>
      </c>
      <c r="J9" s="30">
        <v>71.9</v>
      </c>
      <c r="K9" s="34">
        <v>78.19</v>
      </c>
      <c r="L9" s="34">
        <v>70.38</v>
      </c>
      <c r="M9" s="37">
        <v>75.67</v>
      </c>
      <c r="N9" s="37">
        <v>68.11</v>
      </c>
      <c r="O9" s="38">
        <v>12</v>
      </c>
      <c r="P9" s="38">
        <v>6</v>
      </c>
      <c r="Q9" s="22">
        <v>420</v>
      </c>
      <c r="R9" s="38" t="s">
        <v>61</v>
      </c>
      <c r="S9" s="22">
        <v>63</v>
      </c>
      <c r="T9" s="40"/>
      <c r="U9" s="22">
        <v>10</v>
      </c>
      <c r="V9" s="40"/>
      <c r="W9" s="22">
        <f>T9*O9+V9*P9*O9</f>
        <v>0</v>
      </c>
      <c r="X9" s="24">
        <f>T9*E9+V9*F9</f>
        <v>0</v>
      </c>
      <c r="Y9" s="33" t="s">
        <v>188</v>
      </c>
      <c r="Z9" s="22">
        <v>12</v>
      </c>
      <c r="AA9" s="38" t="s">
        <v>189</v>
      </c>
    </row>
    <row r="10" spans="1:27" customHeight="1" ht="75.5">
      <c r="A10" s="22"/>
      <c r="B10" s="22" t="s">
        <v>190</v>
      </c>
      <c r="C10" s="22" t="s">
        <v>191</v>
      </c>
      <c r="D10" s="22"/>
      <c r="E10" s="24">
        <v>239.0</v>
      </c>
      <c r="F10" s="24">
        <v>4849.0</v>
      </c>
      <c r="G10" s="27">
        <v>19.92</v>
      </c>
      <c r="H10" s="27">
        <v>16.84</v>
      </c>
      <c r="I10" s="30">
        <v>18.92</v>
      </c>
      <c r="J10" s="30">
        <v>16.0</v>
      </c>
      <c r="K10" s="34">
        <v>18.53</v>
      </c>
      <c r="L10" s="34">
        <v>15.66</v>
      </c>
      <c r="M10" s="37">
        <v>17.93</v>
      </c>
      <c r="N10" s="37">
        <v>15.16</v>
      </c>
      <c r="O10" s="38">
        <v>12</v>
      </c>
      <c r="P10" s="38">
        <v>24</v>
      </c>
      <c r="Q10" s="22">
        <v>180</v>
      </c>
      <c r="R10" s="38" t="s">
        <v>56</v>
      </c>
      <c r="S10" s="22">
        <v>10</v>
      </c>
      <c r="T10" s="40"/>
      <c r="U10" s="22">
        <v>10</v>
      </c>
      <c r="V10" s="40"/>
      <c r="W10" s="22">
        <f>T10*O10+V10*P10*O10</f>
        <v>0</v>
      </c>
      <c r="X10" s="24">
        <f>T10*E10+V10*F10</f>
        <v>0</v>
      </c>
      <c r="Y10" s="33" t="s">
        <v>192</v>
      </c>
      <c r="Z10" s="22">
        <v>12</v>
      </c>
      <c r="AA10" s="38" t="s">
        <v>193</v>
      </c>
    </row>
    <row r="11" spans="1:27" customHeight="1" ht="75.5">
      <c r="A11" s="22"/>
      <c r="B11" s="22" t="s">
        <v>194</v>
      </c>
      <c r="C11" s="22" t="s">
        <v>195</v>
      </c>
      <c r="D11" s="22"/>
      <c r="E11" s="24">
        <v>432.0</v>
      </c>
      <c r="F11" s="24">
        <v>4320.0</v>
      </c>
      <c r="G11" s="27">
        <v>21.6</v>
      </c>
      <c r="H11" s="27">
        <v>18.0</v>
      </c>
      <c r="I11" s="30">
        <v>20.52</v>
      </c>
      <c r="J11" s="30">
        <v>17.1</v>
      </c>
      <c r="K11" s="34">
        <v>20.09</v>
      </c>
      <c r="L11" s="34">
        <v>16.74</v>
      </c>
      <c r="M11" s="37">
        <v>19.44</v>
      </c>
      <c r="N11" s="37">
        <v>16.2</v>
      </c>
      <c r="O11" s="38">
        <v>20</v>
      </c>
      <c r="P11" s="38">
        <v>12</v>
      </c>
      <c r="Q11" s="22">
        <v>600</v>
      </c>
      <c r="R11" s="38" t="s">
        <v>56</v>
      </c>
      <c r="S11" s="22">
        <v>10</v>
      </c>
      <c r="T11" s="40"/>
      <c r="U11" s="22">
        <v>10</v>
      </c>
      <c r="V11" s="40"/>
      <c r="W11" s="22">
        <f>T11*O11+V11*P11*O11</f>
        <v>0</v>
      </c>
      <c r="X11" s="24">
        <f>T11*E11+V11*F11</f>
        <v>0</v>
      </c>
      <c r="Y11" s="33" t="s">
        <v>196</v>
      </c>
      <c r="Z11" s="22">
        <v>12</v>
      </c>
      <c r="AA11" s="38" t="s">
        <v>197</v>
      </c>
    </row>
    <row r="12" spans="1:27" customHeight="1" ht="75.5">
      <c r="A12" s="22"/>
      <c r="B12" s="22" t="s">
        <v>198</v>
      </c>
      <c r="C12" s="22" t="s">
        <v>199</v>
      </c>
      <c r="D12" s="22"/>
      <c r="E12" s="24">
        <v>339.0</v>
      </c>
      <c r="F12" s="24">
        <v>4549.0</v>
      </c>
      <c r="G12" s="27">
        <v>11.3</v>
      </c>
      <c r="H12" s="27">
        <v>9.48</v>
      </c>
      <c r="I12" s="30">
        <v>10.74</v>
      </c>
      <c r="J12" s="30">
        <v>9.01</v>
      </c>
      <c r="K12" s="34">
        <v>10.51</v>
      </c>
      <c r="L12" s="34">
        <v>8.82</v>
      </c>
      <c r="M12" s="37">
        <v>10.17</v>
      </c>
      <c r="N12" s="37">
        <v>8.53</v>
      </c>
      <c r="O12" s="38">
        <v>30</v>
      </c>
      <c r="P12" s="38">
        <v>16</v>
      </c>
      <c r="Q12" s="22">
        <v>460</v>
      </c>
      <c r="R12" s="38" t="s">
        <v>56</v>
      </c>
      <c r="S12" s="22">
        <v>10</v>
      </c>
      <c r="T12" s="40"/>
      <c r="U12" s="22">
        <v>10</v>
      </c>
      <c r="V12" s="40"/>
      <c r="W12" s="22">
        <f>T12*O12+V12*P12*O12</f>
        <v>0</v>
      </c>
      <c r="X12" s="24">
        <f>T12*E12+V12*F12</f>
        <v>0</v>
      </c>
      <c r="Y12" s="33" t="s">
        <v>200</v>
      </c>
      <c r="Z12" s="22">
        <v>12</v>
      </c>
      <c r="AA12" s="38" t="s">
        <v>197</v>
      </c>
    </row>
    <row r="13" spans="1:27" customHeight="1" ht="75.5">
      <c r="A13" s="22"/>
      <c r="B13" s="22" t="s">
        <v>201</v>
      </c>
      <c r="C13" s="22" t="s">
        <v>202</v>
      </c>
      <c r="D13" s="22"/>
      <c r="E13" s="24">
        <v>339.0</v>
      </c>
      <c r="F13" s="24">
        <v>4549.0</v>
      </c>
      <c r="G13" s="27">
        <v>11.3</v>
      </c>
      <c r="H13" s="27">
        <v>9.48</v>
      </c>
      <c r="I13" s="30">
        <v>10.74</v>
      </c>
      <c r="J13" s="30">
        <v>9.01</v>
      </c>
      <c r="K13" s="34">
        <v>10.51</v>
      </c>
      <c r="L13" s="34">
        <v>8.82</v>
      </c>
      <c r="M13" s="37">
        <v>10.17</v>
      </c>
      <c r="N13" s="37">
        <v>8.53</v>
      </c>
      <c r="O13" s="38">
        <v>30</v>
      </c>
      <c r="P13" s="38">
        <v>16</v>
      </c>
      <c r="Q13" s="22">
        <v>460</v>
      </c>
      <c r="R13" s="38" t="s">
        <v>56</v>
      </c>
      <c r="S13" s="22">
        <v>10</v>
      </c>
      <c r="T13" s="40"/>
      <c r="U13" s="22">
        <v>10</v>
      </c>
      <c r="V13" s="40"/>
      <c r="W13" s="22">
        <f>T13*O13+V13*P13*O13</f>
        <v>0</v>
      </c>
      <c r="X13" s="24">
        <f>T13*E13+V13*F13</f>
        <v>0</v>
      </c>
      <c r="Y13" s="33" t="s">
        <v>200</v>
      </c>
      <c r="Z13" s="22">
        <v>12</v>
      </c>
      <c r="AA13" s="38" t="s">
        <v>197</v>
      </c>
    </row>
    <row r="14" spans="1:27" customHeight="1" ht="75.5">
      <c r="A14" s="22"/>
      <c r="B14" s="22" t="s">
        <v>203</v>
      </c>
      <c r="C14" s="22" t="s">
        <v>204</v>
      </c>
      <c r="D14" s="22"/>
      <c r="E14" s="24">
        <v>339.0</v>
      </c>
      <c r="F14" s="24">
        <v>4549.0</v>
      </c>
      <c r="G14" s="27">
        <v>11.3</v>
      </c>
      <c r="H14" s="27">
        <v>9.48</v>
      </c>
      <c r="I14" s="30">
        <v>10.74</v>
      </c>
      <c r="J14" s="30">
        <v>9.01</v>
      </c>
      <c r="K14" s="34">
        <v>10.51</v>
      </c>
      <c r="L14" s="34">
        <v>8.82</v>
      </c>
      <c r="M14" s="37">
        <v>10.17</v>
      </c>
      <c r="N14" s="37">
        <v>8.53</v>
      </c>
      <c r="O14" s="38">
        <v>30</v>
      </c>
      <c r="P14" s="38">
        <v>16</v>
      </c>
      <c r="Q14" s="22">
        <v>460</v>
      </c>
      <c r="R14" s="38" t="s">
        <v>56</v>
      </c>
      <c r="S14" s="22">
        <v>10</v>
      </c>
      <c r="T14" s="40"/>
      <c r="U14" s="22">
        <v>10</v>
      </c>
      <c r="V14" s="40"/>
      <c r="W14" s="22">
        <f>T14*O14+V14*P14*O14</f>
        <v>0</v>
      </c>
      <c r="X14" s="24">
        <f>T14*E14+V14*F14</f>
        <v>0</v>
      </c>
      <c r="Y14" s="33" t="s">
        <v>200</v>
      </c>
      <c r="Z14" s="22">
        <v>12</v>
      </c>
      <c r="AA14" s="38" t="s">
        <v>205</v>
      </c>
    </row>
    <row r="15" spans="1:27" customHeight="1" ht="75.5">
      <c r="A15" s="22"/>
      <c r="B15" s="22" t="s">
        <v>206</v>
      </c>
      <c r="C15" s="22" t="s">
        <v>207</v>
      </c>
      <c r="D15" s="22"/>
      <c r="E15" s="24">
        <v>339.0</v>
      </c>
      <c r="F15" s="24">
        <v>4549.0</v>
      </c>
      <c r="G15" s="27">
        <v>11.3</v>
      </c>
      <c r="H15" s="27">
        <v>9.48</v>
      </c>
      <c r="I15" s="30">
        <v>10.74</v>
      </c>
      <c r="J15" s="30">
        <v>9.01</v>
      </c>
      <c r="K15" s="34">
        <v>10.51</v>
      </c>
      <c r="L15" s="34">
        <v>8.82</v>
      </c>
      <c r="M15" s="37">
        <v>10.17</v>
      </c>
      <c r="N15" s="37">
        <v>8.53</v>
      </c>
      <c r="O15" s="38">
        <v>30</v>
      </c>
      <c r="P15" s="38">
        <v>16</v>
      </c>
      <c r="Q15" s="22">
        <v>460</v>
      </c>
      <c r="R15" s="38" t="s">
        <v>56</v>
      </c>
      <c r="S15" s="22">
        <v>10</v>
      </c>
      <c r="T15" s="40"/>
      <c r="U15" s="22">
        <v>10</v>
      </c>
      <c r="V15" s="40"/>
      <c r="W15" s="22">
        <f>T15*O15+V15*P15*O15</f>
        <v>0</v>
      </c>
      <c r="X15" s="24">
        <f>T15*E15+V15*F15</f>
        <v>0</v>
      </c>
      <c r="Y15" s="33" t="s">
        <v>200</v>
      </c>
      <c r="Z15" s="22">
        <v>12</v>
      </c>
      <c r="AA15" s="38" t="s">
        <v>205</v>
      </c>
    </row>
    <row r="16" spans="1:27" customHeight="1" ht="75.5">
      <c r="A16" s="22"/>
      <c r="B16" s="22" t="s">
        <v>208</v>
      </c>
      <c r="C16" s="22" t="s">
        <v>209</v>
      </c>
      <c r="D16" s="22"/>
      <c r="E16" s="24">
        <v>339.0</v>
      </c>
      <c r="F16" s="24">
        <v>4549.0</v>
      </c>
      <c r="G16" s="27">
        <v>11.3</v>
      </c>
      <c r="H16" s="27">
        <v>9.48</v>
      </c>
      <c r="I16" s="30">
        <v>10.74</v>
      </c>
      <c r="J16" s="30">
        <v>9.01</v>
      </c>
      <c r="K16" s="34">
        <v>10.51</v>
      </c>
      <c r="L16" s="34">
        <v>8.82</v>
      </c>
      <c r="M16" s="37">
        <v>10.17</v>
      </c>
      <c r="N16" s="37">
        <v>8.53</v>
      </c>
      <c r="O16" s="38">
        <v>30</v>
      </c>
      <c r="P16" s="38">
        <v>16</v>
      </c>
      <c r="Q16" s="22">
        <v>460</v>
      </c>
      <c r="R16" s="38" t="s">
        <v>56</v>
      </c>
      <c r="S16" s="22">
        <v>10</v>
      </c>
      <c r="T16" s="40"/>
      <c r="U16" s="22">
        <v>10</v>
      </c>
      <c r="V16" s="40"/>
      <c r="W16" s="22">
        <f>T16*O16+V16*P16*O16</f>
        <v>0</v>
      </c>
      <c r="X16" s="24">
        <f>T16*E16+V16*F16</f>
        <v>0</v>
      </c>
      <c r="Y16" s="33" t="s">
        <v>210</v>
      </c>
      <c r="Z16" s="22">
        <v>12</v>
      </c>
      <c r="AA16" s="38" t="s">
        <v>211</v>
      </c>
    </row>
    <row r="17" spans="1:27" customHeight="1" ht="75.5">
      <c r="A17" s="22"/>
      <c r="B17" s="22" t="s">
        <v>212</v>
      </c>
      <c r="C17" s="22" t="s">
        <v>213</v>
      </c>
      <c r="D17" s="22"/>
      <c r="E17" s="24">
        <v>339.0</v>
      </c>
      <c r="F17" s="24">
        <v>4549.0</v>
      </c>
      <c r="G17" s="27">
        <v>11.3</v>
      </c>
      <c r="H17" s="27">
        <v>9.48</v>
      </c>
      <c r="I17" s="30">
        <v>10.74</v>
      </c>
      <c r="J17" s="30">
        <v>9.01</v>
      </c>
      <c r="K17" s="34">
        <v>10.51</v>
      </c>
      <c r="L17" s="34">
        <v>8.82</v>
      </c>
      <c r="M17" s="37">
        <v>10.17</v>
      </c>
      <c r="N17" s="37">
        <v>8.53</v>
      </c>
      <c r="O17" s="38">
        <v>30</v>
      </c>
      <c r="P17" s="38">
        <v>16</v>
      </c>
      <c r="Q17" s="22">
        <v>460</v>
      </c>
      <c r="R17" s="38" t="s">
        <v>56</v>
      </c>
      <c r="S17" s="22">
        <v>10</v>
      </c>
      <c r="T17" s="40"/>
      <c r="U17" s="22">
        <v>10</v>
      </c>
      <c r="V17" s="40"/>
      <c r="W17" s="22">
        <f>T17*O17+V17*P17*O17</f>
        <v>0</v>
      </c>
      <c r="X17" s="24">
        <f>T17*E17+V17*F17</f>
        <v>0</v>
      </c>
      <c r="Y17" s="33" t="s">
        <v>200</v>
      </c>
      <c r="Z17" s="22">
        <v>12</v>
      </c>
      <c r="AA17" s="38" t="s">
        <v>197</v>
      </c>
    </row>
    <row r="18" spans="1:27" customHeight="1" ht="75.5">
      <c r="A18" s="22"/>
      <c r="B18" s="22" t="s">
        <v>214</v>
      </c>
      <c r="C18" s="22" t="s">
        <v>215</v>
      </c>
      <c r="D18" s="22"/>
      <c r="E18" s="24">
        <v>1219.0</v>
      </c>
      <c r="F18" s="24">
        <v>6099.0</v>
      </c>
      <c r="G18" s="27">
        <v>152.38</v>
      </c>
      <c r="H18" s="27">
        <v>127.06</v>
      </c>
      <c r="I18" s="30">
        <v>144.76</v>
      </c>
      <c r="J18" s="30">
        <v>120.71</v>
      </c>
      <c r="K18" s="34">
        <v>141.71</v>
      </c>
      <c r="L18" s="34">
        <v>118.17</v>
      </c>
      <c r="M18" s="37">
        <v>137.14</v>
      </c>
      <c r="N18" s="37">
        <v>114.35</v>
      </c>
      <c r="O18" s="38">
        <v>8</v>
      </c>
      <c r="P18" s="38">
        <v>6</v>
      </c>
      <c r="Q18" s="22">
        <v>865</v>
      </c>
      <c r="R18" s="38" t="s">
        <v>56</v>
      </c>
      <c r="S18" s="22">
        <v>10</v>
      </c>
      <c r="T18" s="40"/>
      <c r="U18" s="22">
        <v>10</v>
      </c>
      <c r="V18" s="40"/>
      <c r="W18" s="22">
        <f>T18*O18+V18*P18*O18</f>
        <v>0</v>
      </c>
      <c r="X18" s="24">
        <f>T18*E18+V18*F18</f>
        <v>0</v>
      </c>
      <c r="Y18" s="33" t="s">
        <v>216</v>
      </c>
      <c r="Z18" s="22">
        <v>12</v>
      </c>
      <c r="AA18" s="38" t="s">
        <v>211</v>
      </c>
    </row>
    <row r="19" spans="1:27" customHeight="1" ht="75.5">
      <c r="A19" s="22"/>
      <c r="B19" s="22" t="s">
        <v>217</v>
      </c>
      <c r="C19" s="22" t="s">
        <v>218</v>
      </c>
      <c r="D19" s="22"/>
      <c r="E19" s="24">
        <v>309.0</v>
      </c>
      <c r="F19" s="24">
        <v>7999.0</v>
      </c>
      <c r="G19" s="27">
        <v>15.45</v>
      </c>
      <c r="H19" s="27">
        <v>13.33</v>
      </c>
      <c r="I19" s="30">
        <v>14.68</v>
      </c>
      <c r="J19" s="30">
        <v>12.66</v>
      </c>
      <c r="K19" s="34">
        <v>14.37</v>
      </c>
      <c r="L19" s="34">
        <v>12.4</v>
      </c>
      <c r="M19" s="37">
        <v>13.91</v>
      </c>
      <c r="N19" s="37">
        <v>12.0</v>
      </c>
      <c r="O19" s="38">
        <v>20</v>
      </c>
      <c r="P19" s="38">
        <v>30</v>
      </c>
      <c r="Q19" s="22">
        <v>391</v>
      </c>
      <c r="R19" s="38" t="s">
        <v>56</v>
      </c>
      <c r="S19" s="22">
        <v>10</v>
      </c>
      <c r="T19" s="40"/>
      <c r="U19" s="22">
        <v>10</v>
      </c>
      <c r="V19" s="40"/>
      <c r="W19" s="22">
        <f>T19*O19+V19*P19*O19</f>
        <v>0</v>
      </c>
      <c r="X19" s="24">
        <f>T19*E19+V19*F19</f>
        <v>0</v>
      </c>
      <c r="Y19" s="33" t="s">
        <v>219</v>
      </c>
      <c r="Z19" s="22">
        <v>12</v>
      </c>
      <c r="AA19" s="38" t="s">
        <v>70</v>
      </c>
    </row>
    <row r="20" spans="1:27" customHeight="1" ht="75.5">
      <c r="A20" s="22"/>
      <c r="B20" s="22" t="s">
        <v>220</v>
      </c>
      <c r="C20" s="22" t="s">
        <v>221</v>
      </c>
      <c r="D20" s="22"/>
      <c r="E20" s="24">
        <v>309.0</v>
      </c>
      <c r="F20" s="24">
        <v>7999.0</v>
      </c>
      <c r="G20" s="27">
        <v>15.45</v>
      </c>
      <c r="H20" s="27">
        <v>13.33</v>
      </c>
      <c r="I20" s="30">
        <v>14.68</v>
      </c>
      <c r="J20" s="30">
        <v>12.66</v>
      </c>
      <c r="K20" s="34">
        <v>14.37</v>
      </c>
      <c r="L20" s="34">
        <v>12.4</v>
      </c>
      <c r="M20" s="37">
        <v>13.91</v>
      </c>
      <c r="N20" s="37">
        <v>12.0</v>
      </c>
      <c r="O20" s="38">
        <v>20</v>
      </c>
      <c r="P20" s="38">
        <v>30</v>
      </c>
      <c r="Q20" s="22">
        <v>391</v>
      </c>
      <c r="R20" s="38" t="s">
        <v>56</v>
      </c>
      <c r="S20" s="22">
        <v>10</v>
      </c>
      <c r="T20" s="40"/>
      <c r="U20" s="22">
        <v>10</v>
      </c>
      <c r="V20" s="40"/>
      <c r="W20" s="22">
        <f>T20*O20+V20*P20*O20</f>
        <v>0</v>
      </c>
      <c r="X20" s="24">
        <f>T20*E20+V20*F20</f>
        <v>0</v>
      </c>
      <c r="Y20" s="33" t="s">
        <v>222</v>
      </c>
      <c r="Z20" s="22">
        <v>12</v>
      </c>
      <c r="AA20" s="38" t="s">
        <v>70</v>
      </c>
    </row>
    <row r="21" spans="1:27" customHeight="1" ht="75.5">
      <c r="A21" s="22"/>
      <c r="B21" s="22" t="s">
        <v>223</v>
      </c>
      <c r="C21" s="22" t="s">
        <v>224</v>
      </c>
      <c r="D21" s="22"/>
      <c r="E21" s="24">
        <v>414.0</v>
      </c>
      <c r="F21" s="24">
        <v>4140.0</v>
      </c>
      <c r="G21" s="27">
        <v>20.7</v>
      </c>
      <c r="H21" s="27">
        <v>17.25</v>
      </c>
      <c r="I21" s="30">
        <v>19.67</v>
      </c>
      <c r="J21" s="30">
        <v>16.39</v>
      </c>
      <c r="K21" s="34">
        <v>19.25</v>
      </c>
      <c r="L21" s="34">
        <v>16.04</v>
      </c>
      <c r="M21" s="37">
        <v>18.63</v>
      </c>
      <c r="N21" s="37">
        <v>15.53</v>
      </c>
      <c r="O21" s="38">
        <v>20</v>
      </c>
      <c r="P21" s="38">
        <v>12</v>
      </c>
      <c r="Q21" s="22">
        <v>470</v>
      </c>
      <c r="R21" s="38" t="s">
        <v>56</v>
      </c>
      <c r="S21" s="22">
        <v>10</v>
      </c>
      <c r="T21" s="40"/>
      <c r="U21" s="22">
        <v>10</v>
      </c>
      <c r="V21" s="40"/>
      <c r="W21" s="22">
        <f>T21*O21+V21*P21*O21</f>
        <v>0</v>
      </c>
      <c r="X21" s="24">
        <f>T21*E21+V21*F21</f>
        <v>0</v>
      </c>
      <c r="Y21" s="33" t="s">
        <v>225</v>
      </c>
      <c r="Z21" s="22">
        <v>12</v>
      </c>
      <c r="AA21" s="38" t="s">
        <v>226</v>
      </c>
    </row>
    <row r="22" spans="1:27" customHeight="1" ht="75.5">
      <c r="A22" s="22"/>
      <c r="B22" s="22" t="s">
        <v>227</v>
      </c>
      <c r="C22" s="22" t="s">
        <v>228</v>
      </c>
      <c r="D22" s="22"/>
      <c r="E22" s="24">
        <v>459.0</v>
      </c>
      <c r="F22" s="24">
        <v>4590.0</v>
      </c>
      <c r="G22" s="27">
        <v>22.95</v>
      </c>
      <c r="H22" s="27">
        <v>19.13</v>
      </c>
      <c r="I22" s="30">
        <v>21.8</v>
      </c>
      <c r="J22" s="30">
        <v>18.17</v>
      </c>
      <c r="K22" s="34">
        <v>21.34</v>
      </c>
      <c r="L22" s="34">
        <v>17.79</v>
      </c>
      <c r="M22" s="37">
        <v>20.66</v>
      </c>
      <c r="N22" s="37">
        <v>17.22</v>
      </c>
      <c r="O22" s="38">
        <v>20</v>
      </c>
      <c r="P22" s="38">
        <v>12</v>
      </c>
      <c r="Q22" s="22">
        <v>400</v>
      </c>
      <c r="R22" s="38" t="s">
        <v>56</v>
      </c>
      <c r="S22" s="22">
        <v>10</v>
      </c>
      <c r="T22" s="40"/>
      <c r="U22" s="22">
        <v>10</v>
      </c>
      <c r="V22" s="40"/>
      <c r="W22" s="22">
        <f>T22*O22+V22*P22*O22</f>
        <v>0</v>
      </c>
      <c r="X22" s="24">
        <f>T22*E22+V22*F22</f>
        <v>0</v>
      </c>
      <c r="Y22" s="33" t="s">
        <v>229</v>
      </c>
      <c r="Z22" s="22">
        <v>12</v>
      </c>
      <c r="AA22" s="38" t="s">
        <v>75</v>
      </c>
    </row>
    <row r="23" spans="1:27" customHeight="1" ht="75.5">
      <c r="A23" s="22"/>
      <c r="B23" s="22" t="s">
        <v>230</v>
      </c>
      <c r="C23" s="22" t="s">
        <v>231</v>
      </c>
      <c r="D23" s="22"/>
      <c r="E23" s="24">
        <v>269.0</v>
      </c>
      <c r="F23" s="24">
        <v>5399.0</v>
      </c>
      <c r="G23" s="27">
        <v>11.21</v>
      </c>
      <c r="H23" s="27">
        <v>9.37</v>
      </c>
      <c r="I23" s="30">
        <v>10.65</v>
      </c>
      <c r="J23" s="30">
        <v>8.9</v>
      </c>
      <c r="K23" s="34">
        <v>10.43</v>
      </c>
      <c r="L23" s="34">
        <v>8.71</v>
      </c>
      <c r="M23" s="37">
        <v>10.09</v>
      </c>
      <c r="N23" s="37">
        <v>8.43</v>
      </c>
      <c r="O23" s="38">
        <v>24</v>
      </c>
      <c r="P23" s="38">
        <v>24</v>
      </c>
      <c r="Q23" s="22">
        <v>312</v>
      </c>
      <c r="R23" s="38" t="s">
        <v>56</v>
      </c>
      <c r="S23" s="22">
        <v>10</v>
      </c>
      <c r="T23" s="40"/>
      <c r="U23" s="22">
        <v>10</v>
      </c>
      <c r="V23" s="40"/>
      <c r="W23" s="22">
        <f>T23*O23+V23*P23*O23</f>
        <v>0</v>
      </c>
      <c r="X23" s="24">
        <f>T23*E23+V23*F23</f>
        <v>0</v>
      </c>
      <c r="Y23" s="33" t="s">
        <v>232</v>
      </c>
      <c r="Z23" s="22">
        <v>12</v>
      </c>
      <c r="AA23" s="38" t="s">
        <v>75</v>
      </c>
    </row>
    <row r="24" spans="1:27" customHeight="1" ht="75.5">
      <c r="A24" s="22"/>
      <c r="B24" s="22" t="s">
        <v>233</v>
      </c>
      <c r="C24" s="22" t="s">
        <v>234</v>
      </c>
      <c r="D24" s="22"/>
      <c r="E24" s="24">
        <v>339.0</v>
      </c>
      <c r="F24" s="24">
        <v>5699.0</v>
      </c>
      <c r="G24" s="27">
        <v>11.3</v>
      </c>
      <c r="H24" s="27">
        <v>9.5</v>
      </c>
      <c r="I24" s="30">
        <v>10.74</v>
      </c>
      <c r="J24" s="30">
        <v>9.03</v>
      </c>
      <c r="K24" s="34">
        <v>10.51</v>
      </c>
      <c r="L24" s="34">
        <v>8.84</v>
      </c>
      <c r="M24" s="37">
        <v>10.17</v>
      </c>
      <c r="N24" s="37">
        <v>8.55</v>
      </c>
      <c r="O24" s="38">
        <v>30</v>
      </c>
      <c r="P24" s="38">
        <v>20</v>
      </c>
      <c r="Q24" s="22">
        <v>390</v>
      </c>
      <c r="R24" s="38" t="s">
        <v>56</v>
      </c>
      <c r="S24" s="22">
        <v>10</v>
      </c>
      <c r="T24" s="40"/>
      <c r="U24" s="22">
        <v>10</v>
      </c>
      <c r="V24" s="40"/>
      <c r="W24" s="22">
        <f>T24*O24+V24*P24*O24</f>
        <v>0</v>
      </c>
      <c r="X24" s="24">
        <f>T24*E24+V24*F24</f>
        <v>0</v>
      </c>
      <c r="Y24" s="33" t="s">
        <v>235</v>
      </c>
      <c r="Z24" s="22">
        <v>12</v>
      </c>
      <c r="AA24" s="38" t="s">
        <v>118</v>
      </c>
    </row>
    <row r="25" spans="1:27" customHeight="1" ht="75.5">
      <c r="A25" s="22"/>
      <c r="B25" s="22" t="s">
        <v>236</v>
      </c>
      <c r="C25" s="22" t="s">
        <v>237</v>
      </c>
      <c r="D25" s="22"/>
      <c r="E25" s="24">
        <v>339.0</v>
      </c>
      <c r="F25" s="24">
        <v>5699.0</v>
      </c>
      <c r="G25" s="27">
        <v>11.3</v>
      </c>
      <c r="H25" s="27">
        <v>9.5</v>
      </c>
      <c r="I25" s="30">
        <v>10.74</v>
      </c>
      <c r="J25" s="30">
        <v>9.03</v>
      </c>
      <c r="K25" s="34">
        <v>10.51</v>
      </c>
      <c r="L25" s="34">
        <v>8.84</v>
      </c>
      <c r="M25" s="37">
        <v>10.17</v>
      </c>
      <c r="N25" s="37">
        <v>8.55</v>
      </c>
      <c r="O25" s="38">
        <v>30</v>
      </c>
      <c r="P25" s="38">
        <v>20</v>
      </c>
      <c r="Q25" s="22">
        <v>450</v>
      </c>
      <c r="R25" s="38" t="s">
        <v>56</v>
      </c>
      <c r="S25" s="22">
        <v>10</v>
      </c>
      <c r="T25" s="40"/>
      <c r="U25" s="22">
        <v>10</v>
      </c>
      <c r="V25" s="40"/>
      <c r="W25" s="22">
        <f>T25*O25+V25*P25*O25</f>
        <v>0</v>
      </c>
      <c r="X25" s="24">
        <f>T25*E25+V25*F25</f>
        <v>0</v>
      </c>
      <c r="Y25" s="33" t="s">
        <v>238</v>
      </c>
      <c r="Z25" s="22">
        <v>24</v>
      </c>
      <c r="AA25" s="38" t="s">
        <v>239</v>
      </c>
    </row>
    <row r="26" spans="1:27" customHeight="1" ht="75.5">
      <c r="A26" s="22"/>
      <c r="B26" s="22" t="s">
        <v>240</v>
      </c>
      <c r="C26" s="22" t="s">
        <v>241</v>
      </c>
      <c r="D26" s="22"/>
      <c r="E26" s="24">
        <v>339.0</v>
      </c>
      <c r="F26" s="24">
        <v>5699.0</v>
      </c>
      <c r="G26" s="27">
        <v>11.3</v>
      </c>
      <c r="H26" s="27">
        <v>9.5</v>
      </c>
      <c r="I26" s="30">
        <v>10.74</v>
      </c>
      <c r="J26" s="30">
        <v>9.03</v>
      </c>
      <c r="K26" s="34">
        <v>10.51</v>
      </c>
      <c r="L26" s="34">
        <v>8.84</v>
      </c>
      <c r="M26" s="37">
        <v>10.17</v>
      </c>
      <c r="N26" s="37">
        <v>8.55</v>
      </c>
      <c r="O26" s="38">
        <v>30</v>
      </c>
      <c r="P26" s="38">
        <v>20</v>
      </c>
      <c r="Q26" s="22">
        <v>450</v>
      </c>
      <c r="R26" s="38" t="s">
        <v>56</v>
      </c>
      <c r="S26" s="22">
        <v>10</v>
      </c>
      <c r="T26" s="40"/>
      <c r="U26" s="22">
        <v>10</v>
      </c>
      <c r="V26" s="40"/>
      <c r="W26" s="22">
        <f>T26*O26+V26*P26*O26</f>
        <v>0</v>
      </c>
      <c r="X26" s="24">
        <f>T26*E26+V26*F26</f>
        <v>0</v>
      </c>
      <c r="Y26" s="33" t="s">
        <v>242</v>
      </c>
      <c r="Z26" s="22">
        <v>24</v>
      </c>
      <c r="AA26" s="38" t="s">
        <v>239</v>
      </c>
    </row>
    <row r="27" spans="1:27" customHeight="1" ht="75.5">
      <c r="A27" s="22"/>
      <c r="B27" s="22" t="s">
        <v>243</v>
      </c>
      <c r="C27" s="22" t="s">
        <v>244</v>
      </c>
      <c r="D27" s="22"/>
      <c r="E27" s="24">
        <v>129.0</v>
      </c>
      <c r="F27" s="24">
        <v>4199.0</v>
      </c>
      <c r="G27" s="27">
        <v>129.0</v>
      </c>
      <c r="H27" s="27">
        <v>104.98</v>
      </c>
      <c r="I27" s="30">
        <v>122.55</v>
      </c>
      <c r="J27" s="30">
        <v>99.73</v>
      </c>
      <c r="K27" s="34">
        <v>119.97</v>
      </c>
      <c r="L27" s="34">
        <v>97.63</v>
      </c>
      <c r="M27" s="37">
        <v>116.1</v>
      </c>
      <c r="N27" s="37">
        <v>94.48</v>
      </c>
      <c r="O27" s="38">
        <v>1</v>
      </c>
      <c r="P27" s="38">
        <v>40</v>
      </c>
      <c r="Q27" s="22">
        <v>98</v>
      </c>
      <c r="R27" s="38" t="s">
        <v>56</v>
      </c>
      <c r="S27" s="22">
        <v>10</v>
      </c>
      <c r="T27" s="40"/>
      <c r="U27" s="22">
        <v>10</v>
      </c>
      <c r="V27" s="40"/>
      <c r="W27" s="22">
        <f>T27*O27+V27*P27*O27</f>
        <v>0</v>
      </c>
      <c r="X27" s="24">
        <f>T27*E27+V27*F27</f>
        <v>0</v>
      </c>
      <c r="Y27" s="33"/>
      <c r="Z27" s="22">
        <v>12</v>
      </c>
      <c r="AA27" s="38" t="s">
        <v>245</v>
      </c>
    </row>
    <row r="28" spans="1:27" customHeight="1" ht="75.5">
      <c r="A28" s="22"/>
      <c r="B28" s="22" t="s">
        <v>246</v>
      </c>
      <c r="C28" s="22" t="s">
        <v>247</v>
      </c>
      <c r="D28" s="22"/>
      <c r="E28" s="24">
        <v>339.0</v>
      </c>
      <c r="F28" s="24">
        <v>6849.0</v>
      </c>
      <c r="G28" s="27">
        <v>11.3</v>
      </c>
      <c r="H28" s="27">
        <v>9.51</v>
      </c>
      <c r="I28" s="30">
        <v>10.74</v>
      </c>
      <c r="J28" s="30">
        <v>9.03</v>
      </c>
      <c r="K28" s="34">
        <v>10.51</v>
      </c>
      <c r="L28" s="34">
        <v>8.84</v>
      </c>
      <c r="M28" s="37">
        <v>10.17</v>
      </c>
      <c r="N28" s="37">
        <v>8.56</v>
      </c>
      <c r="O28" s="38">
        <v>30</v>
      </c>
      <c r="P28" s="38">
        <v>24</v>
      </c>
      <c r="Q28" s="22">
        <v>700</v>
      </c>
      <c r="R28" s="38" t="s">
        <v>56</v>
      </c>
      <c r="S28" s="22">
        <v>10</v>
      </c>
      <c r="T28" s="40"/>
      <c r="U28" s="22">
        <v>10</v>
      </c>
      <c r="V28" s="40"/>
      <c r="W28" s="22">
        <f>T28*O28+V28*P28*O28</f>
        <v>0</v>
      </c>
      <c r="X28" s="24">
        <f>T28*E28+V28*F28</f>
        <v>0</v>
      </c>
      <c r="Y28" s="33" t="s">
        <v>248</v>
      </c>
      <c r="Z28" s="22">
        <v>12</v>
      </c>
      <c r="AA28" s="38" t="s">
        <v>70</v>
      </c>
    </row>
    <row r="29" spans="1:27" customHeight="1" ht="75.5">
      <c r="A29" s="22"/>
      <c r="B29" s="22" t="s">
        <v>249</v>
      </c>
      <c r="C29" s="22" t="s">
        <v>250</v>
      </c>
      <c r="D29" s="22"/>
      <c r="E29" s="24">
        <v>469.0</v>
      </c>
      <c r="F29" s="24">
        <v>4699.0</v>
      </c>
      <c r="G29" s="27">
        <v>23.45</v>
      </c>
      <c r="H29" s="27">
        <v>19.58</v>
      </c>
      <c r="I29" s="30">
        <v>22.28</v>
      </c>
      <c r="J29" s="30">
        <v>18.6</v>
      </c>
      <c r="K29" s="34">
        <v>21.81</v>
      </c>
      <c r="L29" s="34">
        <v>18.21</v>
      </c>
      <c r="M29" s="37">
        <v>21.11</v>
      </c>
      <c r="N29" s="37">
        <v>17.62</v>
      </c>
      <c r="O29" s="38">
        <v>20</v>
      </c>
      <c r="P29" s="38">
        <v>12</v>
      </c>
      <c r="Q29" s="22">
        <v>320</v>
      </c>
      <c r="R29" s="38" t="s">
        <v>56</v>
      </c>
      <c r="S29" s="22">
        <v>10</v>
      </c>
      <c r="T29" s="40"/>
      <c r="U29" s="22">
        <v>10</v>
      </c>
      <c r="V29" s="40"/>
      <c r="W29" s="22">
        <f>T29*O29+V29*P29*O29</f>
        <v>0</v>
      </c>
      <c r="X29" s="24">
        <f>T29*E29+V29*F29</f>
        <v>0</v>
      </c>
      <c r="Y29" s="33" t="s">
        <v>251</v>
      </c>
      <c r="Z29" s="22">
        <v>12</v>
      </c>
      <c r="AA29" s="38" t="s">
        <v>75</v>
      </c>
    </row>
    <row r="30" spans="1:27" customHeight="1" ht="75.5">
      <c r="A30" s="22"/>
      <c r="B30" s="22" t="s">
        <v>252</v>
      </c>
      <c r="C30" s="22" t="s">
        <v>207</v>
      </c>
      <c r="D30" s="22"/>
      <c r="E30" s="24">
        <v>342.0</v>
      </c>
      <c r="F30" s="24">
        <v>4560.0</v>
      </c>
      <c r="G30" s="27">
        <v>11.4</v>
      </c>
      <c r="H30" s="27">
        <v>9.5</v>
      </c>
      <c r="I30" s="30">
        <v>10.83</v>
      </c>
      <c r="J30" s="30">
        <v>9.03</v>
      </c>
      <c r="K30" s="34">
        <v>10.6</v>
      </c>
      <c r="L30" s="34">
        <v>8.84</v>
      </c>
      <c r="M30" s="37">
        <v>10.26</v>
      </c>
      <c r="N30" s="37">
        <v>8.55</v>
      </c>
      <c r="O30" s="38">
        <v>30</v>
      </c>
      <c r="P30" s="38">
        <v>16</v>
      </c>
      <c r="Q30" s="22">
        <v>460</v>
      </c>
      <c r="R30" s="38" t="s">
        <v>56</v>
      </c>
      <c r="S30" s="22">
        <v>10</v>
      </c>
      <c r="T30" s="40"/>
      <c r="U30" s="22">
        <v>10</v>
      </c>
      <c r="V30" s="40"/>
      <c r="W30" s="22">
        <f>T30*O30+V30*P30*O30</f>
        <v>0</v>
      </c>
      <c r="X30" s="24">
        <f>T30*E30+V30*F30</f>
        <v>0</v>
      </c>
      <c r="Y30" s="33" t="s">
        <v>200</v>
      </c>
      <c r="Z30" s="22">
        <v>12</v>
      </c>
      <c r="AA30" s="38" t="s">
        <v>253</v>
      </c>
    </row>
    <row r="31" spans="1:27" customHeight="1" ht="75.5">
      <c r="A31" s="22"/>
      <c r="B31" s="22" t="s">
        <v>254</v>
      </c>
      <c r="C31" s="22" t="s">
        <v>204</v>
      </c>
      <c r="D31" s="22"/>
      <c r="E31" s="24">
        <v>342.0</v>
      </c>
      <c r="F31" s="24">
        <v>4560.0</v>
      </c>
      <c r="G31" s="27">
        <v>11.4</v>
      </c>
      <c r="H31" s="27">
        <v>9.5</v>
      </c>
      <c r="I31" s="30">
        <v>10.83</v>
      </c>
      <c r="J31" s="30">
        <v>9.03</v>
      </c>
      <c r="K31" s="34">
        <v>10.6</v>
      </c>
      <c r="L31" s="34">
        <v>8.84</v>
      </c>
      <c r="M31" s="37">
        <v>10.26</v>
      </c>
      <c r="N31" s="37">
        <v>8.55</v>
      </c>
      <c r="O31" s="38">
        <v>30</v>
      </c>
      <c r="P31" s="38">
        <v>16</v>
      </c>
      <c r="Q31" s="22">
        <v>460</v>
      </c>
      <c r="R31" s="38" t="s">
        <v>56</v>
      </c>
      <c r="S31" s="22">
        <v>10</v>
      </c>
      <c r="T31" s="40"/>
      <c r="U31" s="22">
        <v>10</v>
      </c>
      <c r="V31" s="40"/>
      <c r="W31" s="22">
        <f>T31*O31+V31*P31*O31</f>
        <v>0</v>
      </c>
      <c r="X31" s="24">
        <f>T31*E31+V31*F31</f>
        <v>0</v>
      </c>
      <c r="Y31" s="33" t="s">
        <v>200</v>
      </c>
      <c r="Z31" s="22">
        <v>12</v>
      </c>
      <c r="AA31" s="38" t="s">
        <v>253</v>
      </c>
    </row>
    <row r="32" spans="1:27" customHeight="1" ht="75.5">
      <c r="A32" s="22"/>
      <c r="B32" s="22" t="s">
        <v>255</v>
      </c>
      <c r="C32" s="22" t="s">
        <v>209</v>
      </c>
      <c r="D32" s="22"/>
      <c r="E32" s="24">
        <v>342.0</v>
      </c>
      <c r="F32" s="24">
        <v>4560.0</v>
      </c>
      <c r="G32" s="27">
        <v>11.4</v>
      </c>
      <c r="H32" s="27">
        <v>9.5</v>
      </c>
      <c r="I32" s="30">
        <v>10.83</v>
      </c>
      <c r="J32" s="30">
        <v>9.03</v>
      </c>
      <c r="K32" s="34">
        <v>10.6</v>
      </c>
      <c r="L32" s="34">
        <v>8.84</v>
      </c>
      <c r="M32" s="37">
        <v>10.26</v>
      </c>
      <c r="N32" s="37">
        <v>8.55</v>
      </c>
      <c r="O32" s="38">
        <v>30</v>
      </c>
      <c r="P32" s="38">
        <v>16</v>
      </c>
      <c r="Q32" s="22">
        <v>460</v>
      </c>
      <c r="R32" s="38" t="s">
        <v>56</v>
      </c>
      <c r="S32" s="22">
        <v>10</v>
      </c>
      <c r="T32" s="40"/>
      <c r="U32" s="22">
        <v>10</v>
      </c>
      <c r="V32" s="40"/>
      <c r="W32" s="22">
        <f>T32*O32+V32*P32*O32</f>
        <v>0</v>
      </c>
      <c r="X32" s="24">
        <f>T32*E32+V32*F32</f>
        <v>0</v>
      </c>
      <c r="Y32" s="33" t="s">
        <v>210</v>
      </c>
      <c r="Z32" s="22">
        <v>12</v>
      </c>
      <c r="AA32" s="38" t="s">
        <v>253</v>
      </c>
    </row>
    <row r="33" spans="1:27" customHeight="1" ht="60">
      <c r="A33" s="22"/>
      <c r="B33" s="22" t="s">
        <v>256</v>
      </c>
      <c r="C33" s="22" t="s">
        <v>234</v>
      </c>
      <c r="D33" s="22"/>
      <c r="E33" s="24">
        <v>339.0</v>
      </c>
      <c r="F33" s="24">
        <v>5699.0</v>
      </c>
      <c r="G33" s="27">
        <v>11.3</v>
      </c>
      <c r="H33" s="27">
        <v>9.5</v>
      </c>
      <c r="I33" s="30">
        <v>10.74</v>
      </c>
      <c r="J33" s="30">
        <v>9.03</v>
      </c>
      <c r="K33" s="34">
        <v>10.51</v>
      </c>
      <c r="L33" s="34">
        <v>8.84</v>
      </c>
      <c r="M33" s="37">
        <v>10.17</v>
      </c>
      <c r="N33" s="37">
        <v>8.55</v>
      </c>
      <c r="O33" s="38">
        <v>30</v>
      </c>
      <c r="P33" s="38">
        <v>20</v>
      </c>
      <c r="Q33" s="22">
        <v>390</v>
      </c>
      <c r="R33" s="38" t="s">
        <v>56</v>
      </c>
      <c r="S33" s="22">
        <v>10</v>
      </c>
      <c r="T33" s="40"/>
      <c r="U33" s="22">
        <v>10</v>
      </c>
      <c r="V33" s="40"/>
      <c r="W33" s="22">
        <f>T33*O33+V33*P33*O33</f>
        <v>0</v>
      </c>
      <c r="X33" s="24">
        <f>T33*E33+V33*F33</f>
        <v>0</v>
      </c>
      <c r="Y33" s="33" t="s">
        <v>235</v>
      </c>
      <c r="Z33" s="22">
        <v>12</v>
      </c>
      <c r="AA33" s="38" t="s">
        <v>257</v>
      </c>
    </row>
    <row r="34" spans="1:27" customHeight="1" ht="75.5">
      <c r="A34" s="22"/>
      <c r="B34" s="22" t="s">
        <v>258</v>
      </c>
      <c r="C34" s="22" t="s">
        <v>259</v>
      </c>
      <c r="D34" s="22"/>
      <c r="E34" s="24">
        <v>459.0</v>
      </c>
      <c r="F34" s="24">
        <v>4590.0</v>
      </c>
      <c r="G34" s="27">
        <v>22.95</v>
      </c>
      <c r="H34" s="27">
        <v>19.13</v>
      </c>
      <c r="I34" s="30">
        <v>21.8</v>
      </c>
      <c r="J34" s="30">
        <v>18.17</v>
      </c>
      <c r="K34" s="34">
        <v>21.34</v>
      </c>
      <c r="L34" s="34">
        <v>17.79</v>
      </c>
      <c r="M34" s="37">
        <v>20.66</v>
      </c>
      <c r="N34" s="37">
        <v>17.22</v>
      </c>
      <c r="O34" s="38">
        <v>20</v>
      </c>
      <c r="P34" s="38">
        <v>12</v>
      </c>
      <c r="Q34" s="22">
        <v>400</v>
      </c>
      <c r="R34" s="38" t="s">
        <v>56</v>
      </c>
      <c r="S34" s="22">
        <v>10</v>
      </c>
      <c r="T34" s="40"/>
      <c r="U34" s="22">
        <v>10</v>
      </c>
      <c r="V34" s="40"/>
      <c r="W34" s="22">
        <f>T34*O34+V34*P34*O34</f>
        <v>0</v>
      </c>
      <c r="X34" s="24">
        <f>T34*E34+V34*F34</f>
        <v>0</v>
      </c>
      <c r="Y34" s="33" t="s">
        <v>260</v>
      </c>
      <c r="Z34" s="22">
        <v>12</v>
      </c>
      <c r="AA34" s="38" t="s">
        <v>197</v>
      </c>
    </row>
    <row r="35" spans="1:27" customHeight="1" ht="75.5">
      <c r="A35" s="22"/>
      <c r="B35" s="22" t="s">
        <v>261</v>
      </c>
      <c r="C35" s="22" t="s">
        <v>262</v>
      </c>
      <c r="D35" s="22"/>
      <c r="E35" s="24">
        <v>459.0</v>
      </c>
      <c r="F35" s="24">
        <v>4599.0</v>
      </c>
      <c r="G35" s="27">
        <v>22.95</v>
      </c>
      <c r="H35" s="27">
        <v>19.16</v>
      </c>
      <c r="I35" s="30">
        <v>21.8</v>
      </c>
      <c r="J35" s="30">
        <v>18.2</v>
      </c>
      <c r="K35" s="34">
        <v>21.34</v>
      </c>
      <c r="L35" s="34">
        <v>17.82</v>
      </c>
      <c r="M35" s="37">
        <v>20.66</v>
      </c>
      <c r="N35" s="37">
        <v>17.24</v>
      </c>
      <c r="O35" s="38">
        <v>20</v>
      </c>
      <c r="P35" s="38">
        <v>12</v>
      </c>
      <c r="Q35" s="22">
        <v>400</v>
      </c>
      <c r="R35" s="38" t="s">
        <v>56</v>
      </c>
      <c r="S35" s="22">
        <v>10</v>
      </c>
      <c r="T35" s="40"/>
      <c r="U35" s="22">
        <v>10</v>
      </c>
      <c r="V35" s="40"/>
      <c r="W35" s="22">
        <f>T35*O35+V35*P35*O35</f>
        <v>0</v>
      </c>
      <c r="X35" s="24">
        <f>T35*E35+V35*F35</f>
        <v>0</v>
      </c>
      <c r="Y35" s="33" t="s">
        <v>263</v>
      </c>
      <c r="Z35" s="22">
        <v>12</v>
      </c>
      <c r="AA35" s="38" t="s">
        <v>75</v>
      </c>
    </row>
    <row r="36" spans="1:27" customHeight="1" ht="75.5">
      <c r="A36" s="22"/>
      <c r="B36" s="22" t="s">
        <v>264</v>
      </c>
      <c r="C36" s="22" t="s">
        <v>265</v>
      </c>
      <c r="D36" s="22"/>
      <c r="E36" s="24">
        <v>396.0</v>
      </c>
      <c r="F36" s="24">
        <v>3960.0</v>
      </c>
      <c r="G36" s="27">
        <v>19.8</v>
      </c>
      <c r="H36" s="27">
        <v>16.5</v>
      </c>
      <c r="I36" s="30">
        <v>18.81</v>
      </c>
      <c r="J36" s="30">
        <v>15.68</v>
      </c>
      <c r="K36" s="34">
        <v>18.41</v>
      </c>
      <c r="L36" s="34">
        <v>15.35</v>
      </c>
      <c r="M36" s="37">
        <v>17.82</v>
      </c>
      <c r="N36" s="37">
        <v>14.85</v>
      </c>
      <c r="O36" s="38">
        <v>20</v>
      </c>
      <c r="P36" s="38">
        <v>12</v>
      </c>
      <c r="Q36" s="22">
        <v>20</v>
      </c>
      <c r="R36" s="38" t="s">
        <v>56</v>
      </c>
      <c r="S36" s="22">
        <v>10</v>
      </c>
      <c r="T36" s="40"/>
      <c r="U36" s="22">
        <v>10</v>
      </c>
      <c r="V36" s="40"/>
      <c r="W36" s="22">
        <f>T36*O36+V36*P36*O36</f>
        <v>0</v>
      </c>
      <c r="X36" s="24">
        <f>T36*E36+V36*F36</f>
        <v>0</v>
      </c>
      <c r="Y36" s="33" t="s">
        <v>266</v>
      </c>
      <c r="Z36" s="22">
        <v>12</v>
      </c>
      <c r="AA36" s="38" t="s">
        <v>267</v>
      </c>
    </row>
    <row r="37" spans="1:27" customHeight="1" ht="75.5">
      <c r="A37" s="22"/>
      <c r="B37" s="22" t="s">
        <v>268</v>
      </c>
      <c r="C37" s="22" t="s">
        <v>269</v>
      </c>
      <c r="D37" s="22"/>
      <c r="E37" s="24">
        <v>414.0</v>
      </c>
      <c r="F37" s="24">
        <v>6210.0</v>
      </c>
      <c r="G37" s="27">
        <v>41.4</v>
      </c>
      <c r="H37" s="27">
        <v>34.5</v>
      </c>
      <c r="I37" s="30">
        <v>39.33</v>
      </c>
      <c r="J37" s="30">
        <v>32.78</v>
      </c>
      <c r="K37" s="34">
        <v>38.5</v>
      </c>
      <c r="L37" s="34">
        <v>32.09</v>
      </c>
      <c r="M37" s="37">
        <v>37.26</v>
      </c>
      <c r="N37" s="37">
        <v>31.05</v>
      </c>
      <c r="O37" s="38">
        <v>10</v>
      </c>
      <c r="P37" s="38">
        <v>18</v>
      </c>
      <c r="Q37" s="22">
        <v>380</v>
      </c>
      <c r="R37" s="38" t="s">
        <v>56</v>
      </c>
      <c r="S37" s="22">
        <v>10</v>
      </c>
      <c r="T37" s="40"/>
      <c r="U37" s="22">
        <v>10</v>
      </c>
      <c r="V37" s="40"/>
      <c r="W37" s="22">
        <f>T37*O37+V37*P37*O37</f>
        <v>0</v>
      </c>
      <c r="X37" s="24">
        <f>T37*E37+V37*F37</f>
        <v>0</v>
      </c>
      <c r="Y37" s="33" t="s">
        <v>270</v>
      </c>
      <c r="Z37" s="22">
        <v>9</v>
      </c>
      <c r="AA37" s="38" t="s">
        <v>271</v>
      </c>
    </row>
    <row r="38" spans="1:27" customHeight="1" ht="75.5">
      <c r="A38" s="22"/>
      <c r="B38" s="22" t="s">
        <v>272</v>
      </c>
      <c r="C38" s="22" t="s">
        <v>273</v>
      </c>
      <c r="D38" s="22"/>
      <c r="E38" s="24">
        <v>414.0</v>
      </c>
      <c r="F38" s="24">
        <v>6210.0</v>
      </c>
      <c r="G38" s="27">
        <v>41.4</v>
      </c>
      <c r="H38" s="27">
        <v>34.5</v>
      </c>
      <c r="I38" s="30">
        <v>39.33</v>
      </c>
      <c r="J38" s="30">
        <v>32.78</v>
      </c>
      <c r="K38" s="34">
        <v>38.5</v>
      </c>
      <c r="L38" s="34">
        <v>32.09</v>
      </c>
      <c r="M38" s="37">
        <v>37.26</v>
      </c>
      <c r="N38" s="37">
        <v>31.05</v>
      </c>
      <c r="O38" s="38">
        <v>10</v>
      </c>
      <c r="P38" s="38">
        <v>18</v>
      </c>
      <c r="Q38" s="22">
        <v>380</v>
      </c>
      <c r="R38" s="38" t="s">
        <v>56</v>
      </c>
      <c r="S38" s="22">
        <v>10</v>
      </c>
      <c r="T38" s="40"/>
      <c r="U38" s="22">
        <v>10</v>
      </c>
      <c r="V38" s="40"/>
      <c r="W38" s="22">
        <f>T38*O38+V38*P38*O38</f>
        <v>0</v>
      </c>
      <c r="X38" s="24">
        <f>T38*E38+V38*F38</f>
        <v>0</v>
      </c>
      <c r="Y38" s="33" t="s">
        <v>274</v>
      </c>
      <c r="Z38" s="22">
        <v>9</v>
      </c>
      <c r="AA38" s="38" t="s">
        <v>271</v>
      </c>
    </row>
    <row r="39" spans="1:27" customHeight="1" ht="75.5">
      <c r="A39" s="22"/>
      <c r="B39" s="22" t="s">
        <v>275</v>
      </c>
      <c r="C39" s="22" t="s">
        <v>276</v>
      </c>
      <c r="D39" s="22"/>
      <c r="E39" s="24">
        <v>414.0</v>
      </c>
      <c r="F39" s="24">
        <v>6210.0</v>
      </c>
      <c r="G39" s="27">
        <v>41.4</v>
      </c>
      <c r="H39" s="27">
        <v>34.5</v>
      </c>
      <c r="I39" s="30">
        <v>39.33</v>
      </c>
      <c r="J39" s="30">
        <v>32.78</v>
      </c>
      <c r="K39" s="34">
        <v>38.5</v>
      </c>
      <c r="L39" s="34">
        <v>32.09</v>
      </c>
      <c r="M39" s="37">
        <v>37.26</v>
      </c>
      <c r="N39" s="37">
        <v>31.05</v>
      </c>
      <c r="O39" s="38">
        <v>10</v>
      </c>
      <c r="P39" s="38">
        <v>18</v>
      </c>
      <c r="Q39" s="22">
        <v>380</v>
      </c>
      <c r="R39" s="38" t="s">
        <v>56</v>
      </c>
      <c r="S39" s="22">
        <v>10</v>
      </c>
      <c r="T39" s="40"/>
      <c r="U39" s="22">
        <v>10</v>
      </c>
      <c r="V39" s="40"/>
      <c r="W39" s="22">
        <f>T39*O39+V39*P39*O39</f>
        <v>0</v>
      </c>
      <c r="X39" s="24">
        <f>T39*E39+V39*F39</f>
        <v>0</v>
      </c>
      <c r="Y39" s="33"/>
      <c r="Z39" s="22">
        <v>9</v>
      </c>
      <c r="AA39" s="38" t="s">
        <v>271</v>
      </c>
    </row>
    <row r="40" spans="1:27" customHeight="1" ht="75.5">
      <c r="A40" s="22"/>
      <c r="B40" s="22" t="s">
        <v>277</v>
      </c>
      <c r="C40" s="22" t="s">
        <v>278</v>
      </c>
      <c r="D40" s="22"/>
      <c r="E40" s="24">
        <v>469.0</v>
      </c>
      <c r="F40" s="24">
        <v>4699.0</v>
      </c>
      <c r="G40" s="27">
        <v>23.45</v>
      </c>
      <c r="H40" s="27">
        <v>19.58</v>
      </c>
      <c r="I40" s="30">
        <v>22.28</v>
      </c>
      <c r="J40" s="30">
        <v>18.6</v>
      </c>
      <c r="K40" s="34">
        <v>21.81</v>
      </c>
      <c r="L40" s="34">
        <v>18.21</v>
      </c>
      <c r="M40" s="37">
        <v>21.11</v>
      </c>
      <c r="N40" s="37">
        <v>17.62</v>
      </c>
      <c r="O40" s="38">
        <v>20</v>
      </c>
      <c r="P40" s="38">
        <v>12</v>
      </c>
      <c r="Q40" s="22">
        <v>643</v>
      </c>
      <c r="R40" s="38" t="s">
        <v>56</v>
      </c>
      <c r="S40" s="22">
        <v>10</v>
      </c>
      <c r="T40" s="40"/>
      <c r="U40" s="22">
        <v>10</v>
      </c>
      <c r="V40" s="40"/>
      <c r="W40" s="22">
        <f>T40*O40+V40*P40*O40</f>
        <v>0</v>
      </c>
      <c r="X40" s="24">
        <f>T40*E40+V40*F40</f>
        <v>0</v>
      </c>
      <c r="Y40" s="33" t="s">
        <v>279</v>
      </c>
      <c r="Z40" s="22">
        <v>12</v>
      </c>
      <c r="AA40" s="38" t="s">
        <v>280</v>
      </c>
    </row>
    <row r="41" spans="1:27" customHeight="1" ht="75.5">
      <c r="A41" s="22"/>
      <c r="B41" s="22" t="s">
        <v>281</v>
      </c>
      <c r="C41" s="22" t="s">
        <v>282</v>
      </c>
      <c r="D41" s="22"/>
      <c r="E41" s="24">
        <v>469.0</v>
      </c>
      <c r="F41" s="24">
        <v>6249.0</v>
      </c>
      <c r="G41" s="27">
        <v>23.45</v>
      </c>
      <c r="H41" s="27">
        <v>19.53</v>
      </c>
      <c r="I41" s="30">
        <v>22.28</v>
      </c>
      <c r="J41" s="30">
        <v>18.55</v>
      </c>
      <c r="K41" s="34">
        <v>21.81</v>
      </c>
      <c r="L41" s="34">
        <v>18.16</v>
      </c>
      <c r="M41" s="37">
        <v>21.11</v>
      </c>
      <c r="N41" s="37">
        <v>17.58</v>
      </c>
      <c r="O41" s="38">
        <v>20</v>
      </c>
      <c r="P41" s="38">
        <v>16</v>
      </c>
      <c r="Q41" s="22">
        <v>643</v>
      </c>
      <c r="R41" s="38" t="s">
        <v>56</v>
      </c>
      <c r="S41" s="22">
        <v>10</v>
      </c>
      <c r="T41" s="40"/>
      <c r="U41" s="22">
        <v>10</v>
      </c>
      <c r="V41" s="40"/>
      <c r="W41" s="22">
        <f>T41*O41+V41*P41*O41</f>
        <v>0</v>
      </c>
      <c r="X41" s="24">
        <f>T41*E41+V41*F41</f>
        <v>0</v>
      </c>
      <c r="Y41" s="33" t="s">
        <v>283</v>
      </c>
      <c r="Z41" s="22">
        <v>12</v>
      </c>
      <c r="AA41" s="38" t="s">
        <v>280</v>
      </c>
    </row>
    <row r="42" spans="1:27" customHeight="1" ht="75.5">
      <c r="A42" s="22"/>
      <c r="B42" s="22" t="s">
        <v>284</v>
      </c>
      <c r="C42" s="22" t="s">
        <v>285</v>
      </c>
      <c r="D42" s="22"/>
      <c r="E42" s="24">
        <v>469.0</v>
      </c>
      <c r="F42" s="24">
        <v>6249.0</v>
      </c>
      <c r="G42" s="27">
        <v>23.45</v>
      </c>
      <c r="H42" s="27">
        <v>19.53</v>
      </c>
      <c r="I42" s="30">
        <v>22.28</v>
      </c>
      <c r="J42" s="30">
        <v>18.55</v>
      </c>
      <c r="K42" s="34">
        <v>21.81</v>
      </c>
      <c r="L42" s="34">
        <v>18.16</v>
      </c>
      <c r="M42" s="37">
        <v>21.11</v>
      </c>
      <c r="N42" s="37">
        <v>17.58</v>
      </c>
      <c r="O42" s="38">
        <v>20</v>
      </c>
      <c r="P42" s="38">
        <v>16</v>
      </c>
      <c r="Q42" s="22">
        <v>643</v>
      </c>
      <c r="R42" s="38" t="s">
        <v>56</v>
      </c>
      <c r="S42" s="22">
        <v>10</v>
      </c>
      <c r="T42" s="40"/>
      <c r="U42" s="22">
        <v>10</v>
      </c>
      <c r="V42" s="40"/>
      <c r="W42" s="22">
        <f>T42*O42+V42*P42*O42</f>
        <v>0</v>
      </c>
      <c r="X42" s="24">
        <f>T42*E42+V42*F42</f>
        <v>0</v>
      </c>
      <c r="Y42" s="33" t="s">
        <v>286</v>
      </c>
      <c r="Z42" s="22">
        <v>12</v>
      </c>
      <c r="AA42" s="38" t="s">
        <v>280</v>
      </c>
    </row>
    <row r="43" spans="1:27" customHeight="1" ht="75.5">
      <c r="A43" s="22"/>
      <c r="B43" s="22" t="s">
        <v>287</v>
      </c>
      <c r="C43" s="22" t="s">
        <v>288</v>
      </c>
      <c r="D43" s="22"/>
      <c r="E43" s="24">
        <v>468.0</v>
      </c>
      <c r="F43" s="24">
        <v>4680.0</v>
      </c>
      <c r="G43" s="27">
        <v>23.4</v>
      </c>
      <c r="H43" s="27">
        <v>19.5</v>
      </c>
      <c r="I43" s="30">
        <v>22.23</v>
      </c>
      <c r="J43" s="30">
        <v>18.53</v>
      </c>
      <c r="K43" s="34">
        <v>21.76</v>
      </c>
      <c r="L43" s="34">
        <v>18.14</v>
      </c>
      <c r="M43" s="37">
        <v>21.06</v>
      </c>
      <c r="N43" s="37">
        <v>17.55</v>
      </c>
      <c r="O43" s="38">
        <v>20</v>
      </c>
      <c r="P43" s="38">
        <v>12</v>
      </c>
      <c r="Q43" s="22">
        <v>643</v>
      </c>
      <c r="R43" s="38" t="s">
        <v>56</v>
      </c>
      <c r="S43" s="22">
        <v>10</v>
      </c>
      <c r="T43" s="40"/>
      <c r="U43" s="22">
        <v>10</v>
      </c>
      <c r="V43" s="40"/>
      <c r="W43" s="22">
        <f>T43*O43+V43*P43*O43</f>
        <v>0</v>
      </c>
      <c r="X43" s="24">
        <f>T43*E43+V43*F43</f>
        <v>0</v>
      </c>
      <c r="Y43" s="33"/>
      <c r="Z43" s="22">
        <v>12</v>
      </c>
      <c r="AA43" s="38" t="s">
        <v>280</v>
      </c>
    </row>
    <row r="44" spans="1:27" customHeight="1" ht="75.5">
      <c r="A44" s="22"/>
      <c r="B44" s="22" t="s">
        <v>289</v>
      </c>
      <c r="C44" s="22" t="s">
        <v>290</v>
      </c>
      <c r="D44" s="22"/>
      <c r="E44" s="24">
        <v>468.0</v>
      </c>
      <c r="F44" s="24">
        <v>4680.0</v>
      </c>
      <c r="G44" s="27">
        <v>23.4</v>
      </c>
      <c r="H44" s="27">
        <v>19.5</v>
      </c>
      <c r="I44" s="30">
        <v>22.23</v>
      </c>
      <c r="J44" s="30">
        <v>18.53</v>
      </c>
      <c r="K44" s="34">
        <v>21.76</v>
      </c>
      <c r="L44" s="34">
        <v>18.14</v>
      </c>
      <c r="M44" s="37">
        <v>21.06</v>
      </c>
      <c r="N44" s="37">
        <v>17.55</v>
      </c>
      <c r="O44" s="38">
        <v>20</v>
      </c>
      <c r="P44" s="38">
        <v>12</v>
      </c>
      <c r="Q44" s="22">
        <v>643</v>
      </c>
      <c r="R44" s="38" t="s">
        <v>56</v>
      </c>
      <c r="S44" s="22">
        <v>10</v>
      </c>
      <c r="T44" s="40"/>
      <c r="U44" s="22">
        <v>10</v>
      </c>
      <c r="V44" s="40"/>
      <c r="W44" s="22">
        <f>T44*O44+V44*P44*O44</f>
        <v>0</v>
      </c>
      <c r="X44" s="24">
        <f>T44*E44+V44*F44</f>
        <v>0</v>
      </c>
      <c r="Y44" s="33"/>
      <c r="Z44" s="22">
        <v>12</v>
      </c>
      <c r="AA44" s="38" t="s">
        <v>280</v>
      </c>
    </row>
    <row r="45" spans="1:27" customHeight="1" ht="75.5">
      <c r="A45" s="22"/>
      <c r="B45" s="22" t="s">
        <v>291</v>
      </c>
      <c r="C45" s="22" t="s">
        <v>199</v>
      </c>
      <c r="D45" s="22"/>
      <c r="E45" s="24">
        <v>342.0</v>
      </c>
      <c r="F45" s="24">
        <v>4560.0</v>
      </c>
      <c r="G45" s="27">
        <v>11.4</v>
      </c>
      <c r="H45" s="27">
        <v>9.5</v>
      </c>
      <c r="I45" s="30">
        <v>10.83</v>
      </c>
      <c r="J45" s="30">
        <v>9.03</v>
      </c>
      <c r="K45" s="34">
        <v>10.6</v>
      </c>
      <c r="L45" s="34">
        <v>8.84</v>
      </c>
      <c r="M45" s="37">
        <v>10.26</v>
      </c>
      <c r="N45" s="37">
        <v>8.55</v>
      </c>
      <c r="O45" s="38">
        <v>30</v>
      </c>
      <c r="P45" s="38">
        <v>16</v>
      </c>
      <c r="Q45" s="22">
        <v>460</v>
      </c>
      <c r="R45" s="38" t="s">
        <v>56</v>
      </c>
      <c r="S45" s="22">
        <v>10</v>
      </c>
      <c r="T45" s="40"/>
      <c r="U45" s="22">
        <v>10</v>
      </c>
      <c r="V45" s="40"/>
      <c r="W45" s="22">
        <f>T45*O45+V45*P45*O45</f>
        <v>0</v>
      </c>
      <c r="X45" s="24">
        <f>T45*E45+V45*F45</f>
        <v>0</v>
      </c>
      <c r="Y45" s="33"/>
      <c r="Z45" s="22">
        <v>12</v>
      </c>
      <c r="AA45" s="38" t="s">
        <v>253</v>
      </c>
    </row>
    <row r="46" spans="1:27" customHeight="1" ht="75.5">
      <c r="A46" s="22"/>
      <c r="B46" s="22" t="s">
        <v>292</v>
      </c>
      <c r="C46" s="22" t="s">
        <v>202</v>
      </c>
      <c r="D46" s="22"/>
      <c r="E46" s="24">
        <v>342.0</v>
      </c>
      <c r="F46" s="24">
        <v>4560.0</v>
      </c>
      <c r="G46" s="27">
        <v>11.4</v>
      </c>
      <c r="H46" s="27">
        <v>9.5</v>
      </c>
      <c r="I46" s="30">
        <v>10.83</v>
      </c>
      <c r="J46" s="30">
        <v>9.03</v>
      </c>
      <c r="K46" s="34">
        <v>10.6</v>
      </c>
      <c r="L46" s="34">
        <v>8.84</v>
      </c>
      <c r="M46" s="37">
        <v>10.26</v>
      </c>
      <c r="N46" s="37">
        <v>8.55</v>
      </c>
      <c r="O46" s="38">
        <v>30</v>
      </c>
      <c r="P46" s="38">
        <v>16</v>
      </c>
      <c r="Q46" s="22">
        <v>460</v>
      </c>
      <c r="R46" s="38" t="s">
        <v>56</v>
      </c>
      <c r="S46" s="22">
        <v>10</v>
      </c>
      <c r="T46" s="40"/>
      <c r="U46" s="22">
        <v>10</v>
      </c>
      <c r="V46" s="40"/>
      <c r="W46" s="22">
        <f>T46*O46+V46*P46*O46</f>
        <v>0</v>
      </c>
      <c r="X46" s="24">
        <f>T46*E46+V46*F46</f>
        <v>0</v>
      </c>
      <c r="Y46" s="33" t="s">
        <v>200</v>
      </c>
      <c r="Z46" s="22">
        <v>12</v>
      </c>
      <c r="AA46" s="38" t="s">
        <v>253</v>
      </c>
    </row>
    <row r="47" spans="1:27" customHeight="1" ht="75.5">
      <c r="A47" s="22"/>
      <c r="B47" s="22" t="s">
        <v>293</v>
      </c>
      <c r="C47" s="22" t="s">
        <v>209</v>
      </c>
      <c r="D47" s="22"/>
      <c r="E47" s="24">
        <v>339.0</v>
      </c>
      <c r="F47" s="24">
        <v>4549.0</v>
      </c>
      <c r="G47" s="27">
        <v>11.3</v>
      </c>
      <c r="H47" s="27">
        <v>9.48</v>
      </c>
      <c r="I47" s="30">
        <v>10.74</v>
      </c>
      <c r="J47" s="30">
        <v>9.01</v>
      </c>
      <c r="K47" s="34">
        <v>10.51</v>
      </c>
      <c r="L47" s="34">
        <v>8.82</v>
      </c>
      <c r="M47" s="37">
        <v>10.17</v>
      </c>
      <c r="N47" s="37">
        <v>8.53</v>
      </c>
      <c r="O47" s="38">
        <v>30</v>
      </c>
      <c r="P47" s="38">
        <v>16</v>
      </c>
      <c r="Q47" s="22">
        <v>460</v>
      </c>
      <c r="R47" s="38" t="s">
        <v>56</v>
      </c>
      <c r="S47" s="22">
        <v>10</v>
      </c>
      <c r="T47" s="40"/>
      <c r="U47" s="22">
        <v>10</v>
      </c>
      <c r="V47" s="40"/>
      <c r="W47" s="22">
        <f>T47*O47+V47*P47*O47</f>
        <v>0</v>
      </c>
      <c r="X47" s="24">
        <f>T47*E47+V47*F47</f>
        <v>0</v>
      </c>
      <c r="Y47" s="33" t="s">
        <v>210</v>
      </c>
      <c r="Z47" s="22">
        <v>12</v>
      </c>
      <c r="AA47" s="38" t="s">
        <v>205</v>
      </c>
    </row>
    <row r="48" spans="1:27" customHeight="1" ht="75.5">
      <c r="A48" s="22"/>
      <c r="B48" s="22" t="s">
        <v>294</v>
      </c>
      <c r="C48" s="22" t="s">
        <v>213</v>
      </c>
      <c r="D48" s="22"/>
      <c r="E48" s="24">
        <v>342.0</v>
      </c>
      <c r="F48" s="24">
        <v>4560.0</v>
      </c>
      <c r="G48" s="27">
        <v>11.4</v>
      </c>
      <c r="H48" s="27">
        <v>9.5</v>
      </c>
      <c r="I48" s="30">
        <v>10.83</v>
      </c>
      <c r="J48" s="30">
        <v>9.03</v>
      </c>
      <c r="K48" s="34">
        <v>10.6</v>
      </c>
      <c r="L48" s="34">
        <v>8.84</v>
      </c>
      <c r="M48" s="37">
        <v>10.26</v>
      </c>
      <c r="N48" s="37">
        <v>8.55</v>
      </c>
      <c r="O48" s="38">
        <v>30</v>
      </c>
      <c r="P48" s="38">
        <v>16</v>
      </c>
      <c r="Q48" s="22">
        <v>460</v>
      </c>
      <c r="R48" s="38" t="s">
        <v>56</v>
      </c>
      <c r="S48" s="22">
        <v>10</v>
      </c>
      <c r="T48" s="40"/>
      <c r="U48" s="22">
        <v>10</v>
      </c>
      <c r="V48" s="40"/>
      <c r="W48" s="22">
        <f>T48*O48+V48*P48*O48</f>
        <v>0</v>
      </c>
      <c r="X48" s="24">
        <f>T48*E48+V48*F48</f>
        <v>0</v>
      </c>
      <c r="Y48" s="33" t="s">
        <v>200</v>
      </c>
      <c r="Z48" s="22">
        <v>12</v>
      </c>
      <c r="AA48" s="38" t="s">
        <v>253</v>
      </c>
    </row>
    <row r="49" spans="1:27" customHeight="1" ht="75.5">
      <c r="A49" s="22"/>
      <c r="B49" s="22" t="s">
        <v>295</v>
      </c>
      <c r="C49" s="22" t="s">
        <v>215</v>
      </c>
      <c r="D49" s="22"/>
      <c r="E49" s="24">
        <v>1224.0</v>
      </c>
      <c r="F49" s="24">
        <v>6120.0</v>
      </c>
      <c r="G49" s="27">
        <v>153.0</v>
      </c>
      <c r="H49" s="27">
        <v>127.5</v>
      </c>
      <c r="I49" s="30">
        <v>145.35</v>
      </c>
      <c r="J49" s="30">
        <v>121.13</v>
      </c>
      <c r="K49" s="34">
        <v>142.29</v>
      </c>
      <c r="L49" s="34">
        <v>118.58</v>
      </c>
      <c r="M49" s="37">
        <v>137.7</v>
      </c>
      <c r="N49" s="37">
        <v>114.75</v>
      </c>
      <c r="O49" s="38">
        <v>8</v>
      </c>
      <c r="P49" s="38">
        <v>6</v>
      </c>
      <c r="Q49" s="22">
        <v>865</v>
      </c>
      <c r="R49" s="38" t="s">
        <v>56</v>
      </c>
      <c r="S49" s="22">
        <v>10</v>
      </c>
      <c r="T49" s="40"/>
      <c r="U49" s="22">
        <v>10</v>
      </c>
      <c r="V49" s="40"/>
      <c r="W49" s="22">
        <f>T49*O49+V49*P49*O49</f>
        <v>0</v>
      </c>
      <c r="X49" s="24">
        <f>T49*E49+V49*F49</f>
        <v>0</v>
      </c>
      <c r="Y49" s="33" t="s">
        <v>216</v>
      </c>
      <c r="Z49" s="22">
        <v>12</v>
      </c>
      <c r="AA49" s="38" t="s">
        <v>114</v>
      </c>
    </row>
    <row r="50" spans="1:27" customHeight="1" ht="75.5">
      <c r="A50" s="22"/>
      <c r="B50" s="22" t="s">
        <v>296</v>
      </c>
      <c r="C50" s="22" t="s">
        <v>297</v>
      </c>
      <c r="D50" s="22"/>
      <c r="E50" s="24">
        <v>423.0</v>
      </c>
      <c r="F50" s="24">
        <v>4230.0</v>
      </c>
      <c r="G50" s="27">
        <v>21.15</v>
      </c>
      <c r="H50" s="27">
        <v>17.63</v>
      </c>
      <c r="I50" s="30">
        <v>20.09</v>
      </c>
      <c r="J50" s="30">
        <v>16.75</v>
      </c>
      <c r="K50" s="34">
        <v>19.67</v>
      </c>
      <c r="L50" s="34">
        <v>16.4</v>
      </c>
      <c r="M50" s="37">
        <v>19.04</v>
      </c>
      <c r="N50" s="37">
        <v>15.87</v>
      </c>
      <c r="O50" s="38">
        <v>20</v>
      </c>
      <c r="P50" s="38">
        <v>12</v>
      </c>
      <c r="Q50" s="22">
        <v>240</v>
      </c>
      <c r="R50" s="38" t="s">
        <v>56</v>
      </c>
      <c r="S50" s="22">
        <v>10</v>
      </c>
      <c r="T50" s="40"/>
      <c r="U50" s="22">
        <v>10</v>
      </c>
      <c r="V50" s="40"/>
      <c r="W50" s="22">
        <f>T50*O50+V50*P50*O50</f>
        <v>0</v>
      </c>
      <c r="X50" s="24">
        <f>T50*E50+V50*F50</f>
        <v>0</v>
      </c>
      <c r="Y50" s="33" t="s">
        <v>298</v>
      </c>
      <c r="Z50" s="22">
        <v>12</v>
      </c>
      <c r="AA50" s="38" t="s">
        <v>114</v>
      </c>
    </row>
    <row r="51" spans="1:27" customHeight="1" ht="75.5">
      <c r="A51" s="22"/>
      <c r="B51" s="22" t="s">
        <v>299</v>
      </c>
      <c r="C51" s="22" t="s">
        <v>300</v>
      </c>
      <c r="D51" s="22"/>
      <c r="E51" s="24">
        <v>423.0</v>
      </c>
      <c r="F51" s="24">
        <v>4230.0</v>
      </c>
      <c r="G51" s="27">
        <v>21.15</v>
      </c>
      <c r="H51" s="27">
        <v>17.63</v>
      </c>
      <c r="I51" s="30">
        <v>20.09</v>
      </c>
      <c r="J51" s="30">
        <v>16.75</v>
      </c>
      <c r="K51" s="34">
        <v>19.67</v>
      </c>
      <c r="L51" s="34">
        <v>16.4</v>
      </c>
      <c r="M51" s="37">
        <v>19.04</v>
      </c>
      <c r="N51" s="37">
        <v>15.87</v>
      </c>
      <c r="O51" s="38">
        <v>20</v>
      </c>
      <c r="P51" s="38">
        <v>12</v>
      </c>
      <c r="Q51" s="22">
        <v>600</v>
      </c>
      <c r="R51" s="38" t="s">
        <v>56</v>
      </c>
      <c r="S51" s="22">
        <v>10</v>
      </c>
      <c r="T51" s="40"/>
      <c r="U51" s="22">
        <v>10</v>
      </c>
      <c r="V51" s="40"/>
      <c r="W51" s="22">
        <f>T51*O51+V51*P51*O51</f>
        <v>0</v>
      </c>
      <c r="X51" s="24">
        <f>T51*E51+V51*F51</f>
        <v>0</v>
      </c>
      <c r="Y51" s="33" t="s">
        <v>301</v>
      </c>
      <c r="Z51" s="22">
        <v>12</v>
      </c>
      <c r="AA51" s="38" t="s">
        <v>70</v>
      </c>
    </row>
    <row r="52" spans="1:27" customHeight="1" ht="75.5">
      <c r="A52" s="22"/>
      <c r="B52" s="22" t="s">
        <v>302</v>
      </c>
      <c r="C52" s="22" t="s">
        <v>303</v>
      </c>
      <c r="D52" s="22"/>
      <c r="E52" s="24">
        <v>1152.0</v>
      </c>
      <c r="F52" s="24">
        <v>5760.0</v>
      </c>
      <c r="G52" s="27">
        <v>96.0</v>
      </c>
      <c r="H52" s="27">
        <v>80.0</v>
      </c>
      <c r="I52" s="30">
        <v>91.2</v>
      </c>
      <c r="J52" s="30">
        <v>76.0</v>
      </c>
      <c r="K52" s="34">
        <v>89.28</v>
      </c>
      <c r="L52" s="34">
        <v>74.4</v>
      </c>
      <c r="M52" s="37">
        <v>86.4</v>
      </c>
      <c r="N52" s="37">
        <v>72.0</v>
      </c>
      <c r="O52" s="38">
        <v>12</v>
      </c>
      <c r="P52" s="38">
        <v>6</v>
      </c>
      <c r="Q52" s="22">
        <v>464</v>
      </c>
      <c r="R52" s="38" t="s">
        <v>56</v>
      </c>
      <c r="S52" s="22">
        <v>10</v>
      </c>
      <c r="T52" s="40"/>
      <c r="U52" s="22">
        <v>10</v>
      </c>
      <c r="V52" s="40"/>
      <c r="W52" s="22">
        <f>T52*O52+V52*P52*O52</f>
        <v>0</v>
      </c>
      <c r="X52" s="24">
        <f>T52*E52+V52*F52</f>
        <v>0</v>
      </c>
      <c r="Y52" s="33" t="s">
        <v>304</v>
      </c>
      <c r="Z52" s="22">
        <v>18</v>
      </c>
      <c r="AA52" s="38" t="s">
        <v>305</v>
      </c>
    </row>
    <row r="53" spans="1:27" customHeight="1" ht="75.5">
      <c r="A53" s="22"/>
      <c r="B53" s="22" t="s">
        <v>306</v>
      </c>
      <c r="C53" s="22" t="s">
        <v>307</v>
      </c>
      <c r="D53" s="22"/>
      <c r="E53" s="24">
        <v>450.0</v>
      </c>
      <c r="F53" s="24">
        <v>4500.0</v>
      </c>
      <c r="G53" s="27">
        <v>22.5</v>
      </c>
      <c r="H53" s="27">
        <v>18.75</v>
      </c>
      <c r="I53" s="30">
        <v>21.38</v>
      </c>
      <c r="J53" s="30">
        <v>17.81</v>
      </c>
      <c r="K53" s="34">
        <v>20.93</v>
      </c>
      <c r="L53" s="34">
        <v>17.44</v>
      </c>
      <c r="M53" s="37">
        <v>20.25</v>
      </c>
      <c r="N53" s="37">
        <v>16.88</v>
      </c>
      <c r="O53" s="38">
        <v>20</v>
      </c>
      <c r="P53" s="38">
        <v>12</v>
      </c>
      <c r="Q53" s="22">
        <v>400</v>
      </c>
      <c r="R53" s="38" t="s">
        <v>56</v>
      </c>
      <c r="S53" s="22">
        <v>10</v>
      </c>
      <c r="T53" s="40"/>
      <c r="U53" s="22">
        <v>10</v>
      </c>
      <c r="V53" s="40"/>
      <c r="W53" s="22">
        <f>T53*O53+V53*P53*O53</f>
        <v>0</v>
      </c>
      <c r="X53" s="24">
        <f>T53*E53+V53*F53</f>
        <v>0</v>
      </c>
      <c r="Y53" s="33" t="s">
        <v>308</v>
      </c>
      <c r="Z53" s="22">
        <v>12</v>
      </c>
      <c r="AA53" s="38" t="s">
        <v>70</v>
      </c>
    </row>
    <row r="54" spans="1:27" customHeight="1" ht="75.5">
      <c r="A54" s="22"/>
      <c r="B54" s="22" t="s">
        <v>309</v>
      </c>
      <c r="C54" s="22" t="s">
        <v>310</v>
      </c>
      <c r="D54" s="22"/>
      <c r="E54" s="24">
        <v>936.0</v>
      </c>
      <c r="F54" s="24">
        <v>9360.0</v>
      </c>
      <c r="G54" s="27">
        <v>46.8</v>
      </c>
      <c r="H54" s="27">
        <v>39.0</v>
      </c>
      <c r="I54" s="30">
        <v>44.46</v>
      </c>
      <c r="J54" s="30">
        <v>37.05</v>
      </c>
      <c r="K54" s="34">
        <v>43.52</v>
      </c>
      <c r="L54" s="34">
        <v>36.27</v>
      </c>
      <c r="M54" s="37">
        <v>42.12</v>
      </c>
      <c r="N54" s="37">
        <v>35.1</v>
      </c>
      <c r="O54" s="38">
        <v>20</v>
      </c>
      <c r="P54" s="38">
        <v>12</v>
      </c>
      <c r="Q54" s="22">
        <v>400</v>
      </c>
      <c r="R54" s="38" t="s">
        <v>56</v>
      </c>
      <c r="S54" s="22">
        <v>10</v>
      </c>
      <c r="T54" s="40"/>
      <c r="U54" s="22">
        <v>10</v>
      </c>
      <c r="V54" s="40"/>
      <c r="W54" s="22">
        <f>T54*O54+V54*P54*O54</f>
        <v>0</v>
      </c>
      <c r="X54" s="24">
        <f>T54*E54+V54*F54</f>
        <v>0</v>
      </c>
      <c r="Y54" s="33" t="s">
        <v>311</v>
      </c>
      <c r="Z54" s="22">
        <v>12</v>
      </c>
      <c r="AA54" s="38" t="s">
        <v>90</v>
      </c>
    </row>
    <row r="55" spans="1:27" customHeight="1" ht="75.5">
      <c r="A55" s="22"/>
      <c r="B55" s="22" t="s">
        <v>312</v>
      </c>
      <c r="C55" s="22" t="s">
        <v>313</v>
      </c>
      <c r="D55" s="22"/>
      <c r="E55" s="24">
        <v>468.0</v>
      </c>
      <c r="F55" s="24">
        <v>4680.0</v>
      </c>
      <c r="G55" s="27">
        <v>23.4</v>
      </c>
      <c r="H55" s="27">
        <v>19.5</v>
      </c>
      <c r="I55" s="30">
        <v>22.23</v>
      </c>
      <c r="J55" s="30">
        <v>18.53</v>
      </c>
      <c r="K55" s="34">
        <v>21.76</v>
      </c>
      <c r="L55" s="34">
        <v>18.14</v>
      </c>
      <c r="M55" s="37">
        <v>21.06</v>
      </c>
      <c r="N55" s="37">
        <v>17.55</v>
      </c>
      <c r="O55" s="38">
        <v>20</v>
      </c>
      <c r="P55" s="38">
        <v>12</v>
      </c>
      <c r="Q55" s="22">
        <v>700</v>
      </c>
      <c r="R55" s="38" t="s">
        <v>56</v>
      </c>
      <c r="S55" s="22">
        <v>10</v>
      </c>
      <c r="T55" s="40"/>
      <c r="U55" s="22">
        <v>10</v>
      </c>
      <c r="V55" s="40"/>
      <c r="W55" s="22">
        <f>T55*O55+V55*P55*O55</f>
        <v>0</v>
      </c>
      <c r="X55" s="24">
        <f>T55*E55+V55*F55</f>
        <v>0</v>
      </c>
      <c r="Y55" s="33" t="s">
        <v>314</v>
      </c>
      <c r="Z55" s="22">
        <v>12</v>
      </c>
      <c r="AA55" s="38" t="s">
        <v>315</v>
      </c>
    </row>
    <row r="56" spans="1:27" customHeight="1" ht="75.5">
      <c r="A56" s="22"/>
      <c r="B56" s="22" t="s">
        <v>316</v>
      </c>
      <c r="C56" s="22" t="s">
        <v>317</v>
      </c>
      <c r="D56" s="22"/>
      <c r="E56" s="24">
        <v>432.0</v>
      </c>
      <c r="F56" s="24">
        <v>4320.0</v>
      </c>
      <c r="G56" s="27">
        <v>21.6</v>
      </c>
      <c r="H56" s="27">
        <v>18.0</v>
      </c>
      <c r="I56" s="30">
        <v>20.52</v>
      </c>
      <c r="J56" s="30">
        <v>17.1</v>
      </c>
      <c r="K56" s="34">
        <v>20.09</v>
      </c>
      <c r="L56" s="34">
        <v>16.74</v>
      </c>
      <c r="M56" s="37">
        <v>19.44</v>
      </c>
      <c r="N56" s="37">
        <v>16.2</v>
      </c>
      <c r="O56" s="38">
        <v>20</v>
      </c>
      <c r="P56" s="38">
        <v>12</v>
      </c>
      <c r="Q56" s="22">
        <v>480</v>
      </c>
      <c r="R56" s="38" t="s">
        <v>56</v>
      </c>
      <c r="S56" s="22">
        <v>10</v>
      </c>
      <c r="T56" s="40"/>
      <c r="U56" s="22">
        <v>10</v>
      </c>
      <c r="V56" s="40"/>
      <c r="W56" s="22">
        <f>T56*O56+V56*P56*O56</f>
        <v>0</v>
      </c>
      <c r="X56" s="24">
        <f>T56*E56+V56*F56</f>
        <v>0</v>
      </c>
      <c r="Y56" s="33" t="s">
        <v>318</v>
      </c>
      <c r="Z56" s="22">
        <v>12</v>
      </c>
      <c r="AA56" s="38" t="s">
        <v>319</v>
      </c>
    </row>
    <row r="57" spans="1:27" customHeight="1" ht="75.5">
      <c r="A57" s="22"/>
      <c r="B57" s="22" t="s">
        <v>320</v>
      </c>
      <c r="C57" s="22" t="s">
        <v>321</v>
      </c>
      <c r="D57" s="22"/>
      <c r="E57" s="24">
        <v>486.0</v>
      </c>
      <c r="F57" s="24">
        <v>4860.0</v>
      </c>
      <c r="G57" s="27">
        <v>24.3</v>
      </c>
      <c r="H57" s="27">
        <v>20.25</v>
      </c>
      <c r="I57" s="30">
        <v>23.09</v>
      </c>
      <c r="J57" s="30">
        <v>19.24</v>
      </c>
      <c r="K57" s="34">
        <v>22.6</v>
      </c>
      <c r="L57" s="34">
        <v>18.83</v>
      </c>
      <c r="M57" s="37">
        <v>21.87</v>
      </c>
      <c r="N57" s="37">
        <v>18.23</v>
      </c>
      <c r="O57" s="38">
        <v>20</v>
      </c>
      <c r="P57" s="38">
        <v>12</v>
      </c>
      <c r="Q57" s="22">
        <v>800</v>
      </c>
      <c r="R57" s="38" t="s">
        <v>56</v>
      </c>
      <c r="S57" s="22">
        <v>10</v>
      </c>
      <c r="T57" s="40"/>
      <c r="U57" s="22">
        <v>10</v>
      </c>
      <c r="V57" s="40"/>
      <c r="W57" s="22">
        <f>T57*O57+V57*P57*O57</f>
        <v>0</v>
      </c>
      <c r="X57" s="24">
        <f>T57*E57+V57*F57</f>
        <v>0</v>
      </c>
      <c r="Y57" s="33" t="s">
        <v>322</v>
      </c>
      <c r="Z57" s="22">
        <v>12</v>
      </c>
      <c r="AA57" s="38" t="s">
        <v>323</v>
      </c>
    </row>
    <row r="58" spans="1:27" customHeight="1" ht="75.5">
      <c r="A58" s="22"/>
      <c r="B58" s="22" t="s">
        <v>324</v>
      </c>
      <c r="C58" s="22" t="s">
        <v>325</v>
      </c>
      <c r="D58" s="22"/>
      <c r="E58" s="24">
        <v>288.0</v>
      </c>
      <c r="F58" s="24">
        <v>4800.0</v>
      </c>
      <c r="G58" s="27">
        <v>9.6</v>
      </c>
      <c r="H58" s="27">
        <v>8.0</v>
      </c>
      <c r="I58" s="30">
        <v>9.12</v>
      </c>
      <c r="J58" s="30">
        <v>7.6</v>
      </c>
      <c r="K58" s="34">
        <v>8.93</v>
      </c>
      <c r="L58" s="34">
        <v>7.44</v>
      </c>
      <c r="M58" s="37">
        <v>8.64</v>
      </c>
      <c r="N58" s="37">
        <v>7.2</v>
      </c>
      <c r="O58" s="38">
        <v>30</v>
      </c>
      <c r="P58" s="38">
        <v>20</v>
      </c>
      <c r="Q58" s="22">
        <v>420</v>
      </c>
      <c r="R58" s="38" t="s">
        <v>56</v>
      </c>
      <c r="S58" s="22">
        <v>10</v>
      </c>
      <c r="T58" s="40"/>
      <c r="U58" s="22">
        <v>10</v>
      </c>
      <c r="V58" s="40"/>
      <c r="W58" s="22">
        <f>T58*O58+V58*P58*O58</f>
        <v>0</v>
      </c>
      <c r="X58" s="24">
        <f>T58*E58+V58*F58</f>
        <v>0</v>
      </c>
      <c r="Y58" s="33" t="s">
        <v>326</v>
      </c>
      <c r="Z58" s="22">
        <v>12</v>
      </c>
      <c r="AA58" s="38" t="s">
        <v>327</v>
      </c>
    </row>
    <row r="59" spans="1:27" customHeight="1" ht="75.5">
      <c r="A59" s="22"/>
      <c r="B59" s="22" t="s">
        <v>328</v>
      </c>
      <c r="C59" s="22" t="s">
        <v>329</v>
      </c>
      <c r="D59" s="22"/>
      <c r="E59" s="24">
        <v>1089.0</v>
      </c>
      <c r="F59" s="24">
        <v>7849.0</v>
      </c>
      <c r="G59" s="27">
        <v>90.75</v>
      </c>
      <c r="H59" s="27">
        <v>81.76</v>
      </c>
      <c r="I59" s="30">
        <v>86.21</v>
      </c>
      <c r="J59" s="30">
        <v>77.67</v>
      </c>
      <c r="K59" s="34">
        <v>84.4</v>
      </c>
      <c r="L59" s="34">
        <v>76.04</v>
      </c>
      <c r="M59" s="37">
        <v>81.68</v>
      </c>
      <c r="N59" s="37">
        <v>73.58</v>
      </c>
      <c r="O59" s="38">
        <v>12</v>
      </c>
      <c r="P59" s="38">
        <v>8</v>
      </c>
      <c r="Q59" s="22">
        <v>366</v>
      </c>
      <c r="R59" s="38" t="s">
        <v>61</v>
      </c>
      <c r="S59" s="22">
        <v>121</v>
      </c>
      <c r="T59" s="40"/>
      <c r="U59" s="22">
        <v>15</v>
      </c>
      <c r="V59" s="40"/>
      <c r="W59" s="22">
        <f>T59*O59+V59*P59*O59</f>
        <v>0</v>
      </c>
      <c r="X59" s="24">
        <f>T59*E59+V59*F59</f>
        <v>0</v>
      </c>
      <c r="Y59" s="33" t="s">
        <v>330</v>
      </c>
      <c r="Z59" s="22">
        <v>18</v>
      </c>
      <c r="AA59" s="38" t="s">
        <v>331</v>
      </c>
    </row>
    <row r="60" spans="1:27" customHeight="1" ht="75.5">
      <c r="A60" s="22"/>
      <c r="B60" s="22" t="s">
        <v>332</v>
      </c>
      <c r="C60" s="22" t="s">
        <v>333</v>
      </c>
      <c r="D60" s="22"/>
      <c r="E60" s="24">
        <v>229.0</v>
      </c>
      <c r="F60" s="24"/>
      <c r="G60" s="27">
        <v>19.08</v>
      </c>
      <c r="H60" s="27"/>
      <c r="I60" s="30">
        <v>18.13</v>
      </c>
      <c r="J60" s="30"/>
      <c r="K60" s="34">
        <v>17.74</v>
      </c>
      <c r="L60" s="34"/>
      <c r="M60" s="37">
        <v>17.17</v>
      </c>
      <c r="N60" s="37"/>
      <c r="O60" s="38">
        <v>12</v>
      </c>
      <c r="P60" s="38">
        <v>24</v>
      </c>
      <c r="Q60" s="22">
        <v>396</v>
      </c>
      <c r="R60" s="38" t="s">
        <v>56</v>
      </c>
      <c r="S60" s="22">
        <v>10</v>
      </c>
      <c r="T60" s="40"/>
      <c r="U60" s="22"/>
      <c r="V60" s="40"/>
      <c r="W60" s="22">
        <f>T60*O60+V60*P60*O60</f>
        <v>0</v>
      </c>
      <c r="X60" s="24">
        <f>T60*E60+V60*F60</f>
        <v>0</v>
      </c>
      <c r="Y60" s="33"/>
      <c r="Z60" s="22">
        <v>12</v>
      </c>
      <c r="AA60" s="38" t="s">
        <v>334</v>
      </c>
    </row>
    <row r="61" spans="1:27" customHeight="1" ht="75.5">
      <c r="A61" s="22"/>
      <c r="B61" s="22" t="s">
        <v>335</v>
      </c>
      <c r="C61" s="22" t="s">
        <v>336</v>
      </c>
      <c r="D61" s="22"/>
      <c r="E61" s="24">
        <v>339.0</v>
      </c>
      <c r="F61" s="24">
        <v>5699.0</v>
      </c>
      <c r="G61" s="27">
        <v>11.3</v>
      </c>
      <c r="H61" s="27">
        <v>9.5</v>
      </c>
      <c r="I61" s="30">
        <v>10.74</v>
      </c>
      <c r="J61" s="30">
        <v>9.03</v>
      </c>
      <c r="K61" s="34">
        <v>10.51</v>
      </c>
      <c r="L61" s="34">
        <v>8.84</v>
      </c>
      <c r="M61" s="37">
        <v>10.17</v>
      </c>
      <c r="N61" s="37">
        <v>8.55</v>
      </c>
      <c r="O61" s="38">
        <v>30</v>
      </c>
      <c r="P61" s="38">
        <v>20</v>
      </c>
      <c r="Q61" s="22">
        <v>450</v>
      </c>
      <c r="R61" s="38" t="s">
        <v>56</v>
      </c>
      <c r="S61" s="22">
        <v>10</v>
      </c>
      <c r="T61" s="40"/>
      <c r="U61" s="22">
        <v>10</v>
      </c>
      <c r="V61" s="40"/>
      <c r="W61" s="22">
        <f>T61*O61+V61*P61*O61</f>
        <v>0</v>
      </c>
      <c r="X61" s="24">
        <f>T61*E61+V61*F61</f>
        <v>0</v>
      </c>
      <c r="Y61" s="33" t="s">
        <v>337</v>
      </c>
      <c r="Z61" s="22">
        <v>18</v>
      </c>
      <c r="AA61" s="38" t="s">
        <v>338</v>
      </c>
    </row>
    <row r="62" spans="1:27" customHeight="1" ht="60">
      <c r="A62" s="22"/>
      <c r="B62" s="22" t="s">
        <v>339</v>
      </c>
      <c r="C62" s="22" t="s">
        <v>234</v>
      </c>
      <c r="D62" s="22"/>
      <c r="E62" s="24">
        <v>339.0</v>
      </c>
      <c r="F62" s="24">
        <v>5699.0</v>
      </c>
      <c r="G62" s="27">
        <v>11.3</v>
      </c>
      <c r="H62" s="27">
        <v>9.5</v>
      </c>
      <c r="I62" s="30">
        <v>10.74</v>
      </c>
      <c r="J62" s="30">
        <v>9.03</v>
      </c>
      <c r="K62" s="34">
        <v>10.51</v>
      </c>
      <c r="L62" s="34">
        <v>8.84</v>
      </c>
      <c r="M62" s="37">
        <v>10.17</v>
      </c>
      <c r="N62" s="37">
        <v>8.55</v>
      </c>
      <c r="O62" s="38">
        <v>30</v>
      </c>
      <c r="P62" s="38">
        <v>20</v>
      </c>
      <c r="Q62" s="22">
        <v>390</v>
      </c>
      <c r="R62" s="38" t="s">
        <v>56</v>
      </c>
      <c r="S62" s="22">
        <v>10</v>
      </c>
      <c r="T62" s="40"/>
      <c r="U62" s="22">
        <v>10</v>
      </c>
      <c r="V62" s="40"/>
      <c r="W62" s="22">
        <f>T62*O62+V62*P62*O62</f>
        <v>0</v>
      </c>
      <c r="X62" s="24">
        <f>T62*E62+V62*F62</f>
        <v>0</v>
      </c>
      <c r="Y62" s="33" t="s">
        <v>235</v>
      </c>
      <c r="Z62" s="22">
        <v>12</v>
      </c>
      <c r="AA62" s="38" t="s">
        <v>75</v>
      </c>
    </row>
    <row r="63" spans="1:27" customHeight="1" ht="75.5">
      <c r="A63" s="22"/>
      <c r="B63" s="22" t="s">
        <v>340</v>
      </c>
      <c r="C63" s="22" t="s">
        <v>341</v>
      </c>
      <c r="D63" s="22"/>
      <c r="E63" s="24">
        <v>139.0</v>
      </c>
      <c r="F63" s="24">
        <v>3899.0</v>
      </c>
      <c r="G63" s="27">
        <v>1.81</v>
      </c>
      <c r="H63" s="27">
        <v>1.69</v>
      </c>
      <c r="I63" s="30">
        <v>1.72</v>
      </c>
      <c r="J63" s="30">
        <v>1.61</v>
      </c>
      <c r="K63" s="34">
        <v>1.68</v>
      </c>
      <c r="L63" s="34">
        <v>1.57</v>
      </c>
      <c r="M63" s="37">
        <v>1.63</v>
      </c>
      <c r="N63" s="37">
        <v>1.52</v>
      </c>
      <c r="O63" s="38">
        <v>77</v>
      </c>
      <c r="P63" s="38">
        <v>30</v>
      </c>
      <c r="Q63" s="22">
        <v>252</v>
      </c>
      <c r="R63" s="38" t="s">
        <v>61</v>
      </c>
      <c r="S63" s="22">
        <v>1</v>
      </c>
      <c r="T63" s="40"/>
      <c r="U63" s="22">
        <v>0</v>
      </c>
      <c r="V63" s="40"/>
      <c r="W63" s="22">
        <f>T63*O63+V63*P63*O63</f>
        <v>0</v>
      </c>
      <c r="X63" s="24">
        <f>T63*E63+V63*F63</f>
        <v>0</v>
      </c>
      <c r="Y63" s="33"/>
      <c r="Z63" s="22">
        <v>12</v>
      </c>
      <c r="AA63" s="38" t="s">
        <v>342</v>
      </c>
    </row>
    <row r="64" spans="1:27" customHeight="1" ht="75.5">
      <c r="A64" s="22"/>
      <c r="B64" s="22" t="s">
        <v>343</v>
      </c>
      <c r="C64" s="22" t="s">
        <v>344</v>
      </c>
      <c r="D64" s="22"/>
      <c r="E64" s="24">
        <v>739.0</v>
      </c>
      <c r="F64" s="24">
        <v>2649.0</v>
      </c>
      <c r="G64" s="27">
        <v>36.95</v>
      </c>
      <c r="H64" s="27">
        <v>33.11</v>
      </c>
      <c r="I64" s="30">
        <v>35.1</v>
      </c>
      <c r="J64" s="30">
        <v>31.45</v>
      </c>
      <c r="K64" s="34">
        <v>34.36</v>
      </c>
      <c r="L64" s="34">
        <v>30.79</v>
      </c>
      <c r="M64" s="37">
        <v>33.26</v>
      </c>
      <c r="N64" s="37">
        <v>29.8</v>
      </c>
      <c r="O64" s="38">
        <v>20</v>
      </c>
      <c r="P64" s="38">
        <v>4</v>
      </c>
      <c r="Q64" s="22">
        <v>320</v>
      </c>
      <c r="R64" s="38" t="s">
        <v>61</v>
      </c>
      <c r="S64" s="22">
        <v>57</v>
      </c>
      <c r="T64" s="40"/>
      <c r="U64" s="22">
        <v>14</v>
      </c>
      <c r="V64" s="40"/>
      <c r="W64" s="22">
        <f>T64*O64+V64*P64*O64</f>
        <v>0</v>
      </c>
      <c r="X64" s="24">
        <f>T64*E64+V64*F64</f>
        <v>0</v>
      </c>
      <c r="Y64" s="33" t="s">
        <v>345</v>
      </c>
      <c r="Z64" s="22">
        <v>12</v>
      </c>
      <c r="AA64" s="38" t="s">
        <v>346</v>
      </c>
    </row>
    <row r="65" spans="1:27" customHeight="1" ht="75.5">
      <c r="A65" s="22"/>
      <c r="B65" s="22" t="s">
        <v>347</v>
      </c>
      <c r="C65" s="22" t="s">
        <v>348</v>
      </c>
      <c r="D65" s="22"/>
      <c r="E65" s="24">
        <v>739.0</v>
      </c>
      <c r="F65" s="24">
        <v>2649.0</v>
      </c>
      <c r="G65" s="27">
        <v>36.95</v>
      </c>
      <c r="H65" s="27">
        <v>33.11</v>
      </c>
      <c r="I65" s="30">
        <v>35.1</v>
      </c>
      <c r="J65" s="30">
        <v>31.45</v>
      </c>
      <c r="K65" s="34">
        <v>34.36</v>
      </c>
      <c r="L65" s="34">
        <v>30.79</v>
      </c>
      <c r="M65" s="37">
        <v>33.26</v>
      </c>
      <c r="N65" s="37">
        <v>29.8</v>
      </c>
      <c r="O65" s="38">
        <v>20</v>
      </c>
      <c r="P65" s="38">
        <v>4</v>
      </c>
      <c r="Q65" s="22">
        <v>320</v>
      </c>
      <c r="R65" s="38" t="s">
        <v>61</v>
      </c>
      <c r="S65" s="22">
        <v>64</v>
      </c>
      <c r="T65" s="40"/>
      <c r="U65" s="22">
        <v>16</v>
      </c>
      <c r="V65" s="40"/>
      <c r="W65" s="22">
        <f>T65*O65+V65*P65*O65</f>
        <v>0</v>
      </c>
      <c r="X65" s="24">
        <f>T65*E65+V65*F65</f>
        <v>0</v>
      </c>
      <c r="Y65" s="33" t="s">
        <v>349</v>
      </c>
      <c r="Z65" s="22">
        <v>12</v>
      </c>
      <c r="AA65" s="38" t="s">
        <v>350</v>
      </c>
    </row>
    <row r="66" spans="1:27" customHeight="1" ht="75.5">
      <c r="A66" s="22"/>
      <c r="B66" s="22" t="s">
        <v>351</v>
      </c>
      <c r="C66" s="22" t="s">
        <v>352</v>
      </c>
      <c r="D66" s="22"/>
      <c r="E66" s="24">
        <v>1009.0</v>
      </c>
      <c r="F66" s="24">
        <v>5449.0</v>
      </c>
      <c r="G66" s="27">
        <v>84.08</v>
      </c>
      <c r="H66" s="27">
        <v>75.68</v>
      </c>
      <c r="I66" s="30">
        <v>79.88</v>
      </c>
      <c r="J66" s="30">
        <v>71.9</v>
      </c>
      <c r="K66" s="34">
        <v>78.19</v>
      </c>
      <c r="L66" s="34">
        <v>70.38</v>
      </c>
      <c r="M66" s="37">
        <v>75.67</v>
      </c>
      <c r="N66" s="37">
        <v>68.11</v>
      </c>
      <c r="O66" s="38">
        <v>12</v>
      </c>
      <c r="P66" s="38">
        <v>6</v>
      </c>
      <c r="Q66" s="22">
        <v>420</v>
      </c>
      <c r="R66" s="38" t="s">
        <v>61</v>
      </c>
      <c r="S66" s="22">
        <v>108</v>
      </c>
      <c r="T66" s="40"/>
      <c r="U66" s="22">
        <v>18</v>
      </c>
      <c r="V66" s="40"/>
      <c r="W66" s="22">
        <f>T66*O66+V66*P66*O66</f>
        <v>0</v>
      </c>
      <c r="X66" s="24">
        <f>T66*E66+V66*F66</f>
        <v>0</v>
      </c>
      <c r="Y66" s="33" t="s">
        <v>353</v>
      </c>
      <c r="Z66" s="22">
        <v>12</v>
      </c>
      <c r="AA66" s="38" t="s">
        <v>189</v>
      </c>
    </row>
    <row r="67" spans="1:27" customHeight="1" ht="75.5">
      <c r="A67" s="22"/>
      <c r="B67" s="22" t="s">
        <v>354</v>
      </c>
      <c r="C67" s="22" t="s">
        <v>355</v>
      </c>
      <c r="D67" s="22"/>
      <c r="E67" s="24">
        <v>1009.0</v>
      </c>
      <c r="F67" s="24">
        <v>5449.0</v>
      </c>
      <c r="G67" s="27">
        <v>84.08</v>
      </c>
      <c r="H67" s="27">
        <v>75.68</v>
      </c>
      <c r="I67" s="30">
        <v>79.88</v>
      </c>
      <c r="J67" s="30">
        <v>71.9</v>
      </c>
      <c r="K67" s="34">
        <v>78.19</v>
      </c>
      <c r="L67" s="34">
        <v>70.38</v>
      </c>
      <c r="M67" s="37">
        <v>75.67</v>
      </c>
      <c r="N67" s="37">
        <v>68.11</v>
      </c>
      <c r="O67" s="38">
        <v>12</v>
      </c>
      <c r="P67" s="38">
        <v>6</v>
      </c>
      <c r="Q67" s="22">
        <v>420</v>
      </c>
      <c r="R67" s="38" t="s">
        <v>61</v>
      </c>
      <c r="S67" s="22">
        <v>102</v>
      </c>
      <c r="T67" s="40"/>
      <c r="U67" s="22">
        <v>17</v>
      </c>
      <c r="V67" s="40"/>
      <c r="W67" s="22">
        <f>T67*O67+V67*P67*O67</f>
        <v>0</v>
      </c>
      <c r="X67" s="24">
        <f>T67*E67+V67*F67</f>
        <v>0</v>
      </c>
      <c r="Y67" s="33" t="s">
        <v>356</v>
      </c>
      <c r="Z67" s="22">
        <v>12</v>
      </c>
      <c r="AA67" s="38" t="s">
        <v>189</v>
      </c>
    </row>
    <row r="68" spans="1:27" customHeight="1" ht="75.5">
      <c r="A68" s="22"/>
      <c r="B68" s="22" t="s">
        <v>357</v>
      </c>
      <c r="C68" s="22" t="s">
        <v>358</v>
      </c>
      <c r="D68" s="22"/>
      <c r="E68" s="24">
        <v>649.0</v>
      </c>
      <c r="F68" s="24">
        <v>8749.0</v>
      </c>
      <c r="G68" s="27">
        <v>649.0</v>
      </c>
      <c r="H68" s="27">
        <v>583.27</v>
      </c>
      <c r="I68" s="30">
        <v>616.55</v>
      </c>
      <c r="J68" s="30">
        <v>554.11</v>
      </c>
      <c r="K68" s="34">
        <v>603.57</v>
      </c>
      <c r="L68" s="34">
        <v>542.44</v>
      </c>
      <c r="M68" s="37">
        <v>584.1</v>
      </c>
      <c r="N68" s="37">
        <v>524.94</v>
      </c>
      <c r="O68" s="38">
        <v>1</v>
      </c>
      <c r="P68" s="38">
        <v>15</v>
      </c>
      <c r="Q68" s="22">
        <v>108</v>
      </c>
      <c r="R68" s="38" t="s">
        <v>61</v>
      </c>
      <c r="S68" s="22">
        <v>254</v>
      </c>
      <c r="T68" s="40"/>
      <c r="U68" s="22">
        <v>16</v>
      </c>
      <c r="V68" s="40"/>
      <c r="W68" s="22">
        <f>T68*O68+V68*P68*O68</f>
        <v>0</v>
      </c>
      <c r="X68" s="24">
        <f>T68*E68+V68*F68</f>
        <v>0</v>
      </c>
      <c r="Y68" s="33"/>
      <c r="Z68" s="22">
        <v>12</v>
      </c>
      <c r="AA68" s="38" t="s">
        <v>176</v>
      </c>
    </row>
    <row r="69" spans="1:27" customHeight="1" ht="75.5">
      <c r="A69" s="22"/>
      <c r="B69" s="22" t="s">
        <v>359</v>
      </c>
      <c r="C69" s="22" t="s">
        <v>360</v>
      </c>
      <c r="D69" s="22"/>
      <c r="E69" s="24">
        <v>649.0</v>
      </c>
      <c r="F69" s="24">
        <v>8749.0</v>
      </c>
      <c r="G69" s="27">
        <v>649.0</v>
      </c>
      <c r="H69" s="27">
        <v>583.27</v>
      </c>
      <c r="I69" s="30">
        <v>616.55</v>
      </c>
      <c r="J69" s="30">
        <v>554.11</v>
      </c>
      <c r="K69" s="34">
        <v>603.57</v>
      </c>
      <c r="L69" s="34">
        <v>542.44</v>
      </c>
      <c r="M69" s="37">
        <v>584.1</v>
      </c>
      <c r="N69" s="37">
        <v>524.94</v>
      </c>
      <c r="O69" s="38">
        <v>1</v>
      </c>
      <c r="P69" s="38">
        <v>15</v>
      </c>
      <c r="Q69" s="22">
        <v>108</v>
      </c>
      <c r="R69" s="38" t="s">
        <v>61</v>
      </c>
      <c r="S69" s="22">
        <v>253</v>
      </c>
      <c r="T69" s="40"/>
      <c r="U69" s="22">
        <v>16</v>
      </c>
      <c r="V69" s="40"/>
      <c r="W69" s="22">
        <f>T69*O69+V69*P69*O69</f>
        <v>0</v>
      </c>
      <c r="X69" s="24">
        <f>T69*E69+V69*F69</f>
        <v>0</v>
      </c>
      <c r="Y69" s="33" t="s">
        <v>361</v>
      </c>
      <c r="Z69" s="22">
        <v>12</v>
      </c>
      <c r="AA69" s="38" t="s">
        <v>176</v>
      </c>
    </row>
    <row r="70" spans="1:27" customHeight="1" ht="75.5">
      <c r="A70" s="22"/>
      <c r="B70" s="22" t="s">
        <v>362</v>
      </c>
      <c r="C70" s="22" t="s">
        <v>363</v>
      </c>
      <c r="D70" s="22"/>
      <c r="E70" s="24">
        <v>289.0</v>
      </c>
      <c r="F70" s="24">
        <v>3149.0</v>
      </c>
      <c r="G70" s="27">
        <v>14.45</v>
      </c>
      <c r="H70" s="27">
        <v>13.12</v>
      </c>
      <c r="I70" s="30">
        <v>13.73</v>
      </c>
      <c r="J70" s="30">
        <v>12.46</v>
      </c>
      <c r="K70" s="34">
        <v>13.44</v>
      </c>
      <c r="L70" s="34">
        <v>12.2</v>
      </c>
      <c r="M70" s="37">
        <v>13.01</v>
      </c>
      <c r="N70" s="37">
        <v>11.81</v>
      </c>
      <c r="O70" s="38">
        <v>20</v>
      </c>
      <c r="P70" s="38">
        <v>12</v>
      </c>
      <c r="Q70" s="22">
        <v>560</v>
      </c>
      <c r="R70" s="38" t="s">
        <v>61</v>
      </c>
      <c r="S70" s="22">
        <v>12</v>
      </c>
      <c r="T70" s="40"/>
      <c r="U70" s="22">
        <v>1</v>
      </c>
      <c r="V70" s="40"/>
      <c r="W70" s="22">
        <f>T70*O70+V70*P70*O70</f>
        <v>0</v>
      </c>
      <c r="X70" s="24">
        <f>T70*E70+V70*F70</f>
        <v>0</v>
      </c>
      <c r="Y70" s="33" t="s">
        <v>364</v>
      </c>
      <c r="Z70" s="22">
        <v>12</v>
      </c>
      <c r="AA70" s="38" t="s">
        <v>365</v>
      </c>
    </row>
    <row r="71" spans="1:27" customHeight="1" ht="75.5">
      <c r="A71" s="22"/>
      <c r="B71" s="22" t="s">
        <v>366</v>
      </c>
      <c r="C71" s="22" t="s">
        <v>367</v>
      </c>
      <c r="D71" s="22"/>
      <c r="E71" s="24">
        <v>359.0</v>
      </c>
      <c r="F71" s="24">
        <v>4849.0</v>
      </c>
      <c r="G71" s="27">
        <v>17.95</v>
      </c>
      <c r="H71" s="27">
        <v>16.16</v>
      </c>
      <c r="I71" s="30">
        <v>17.05</v>
      </c>
      <c r="J71" s="30">
        <v>15.35</v>
      </c>
      <c r="K71" s="34">
        <v>16.69</v>
      </c>
      <c r="L71" s="34">
        <v>15.03</v>
      </c>
      <c r="M71" s="37">
        <v>16.16</v>
      </c>
      <c r="N71" s="37">
        <v>14.54</v>
      </c>
      <c r="O71" s="38">
        <v>20</v>
      </c>
      <c r="P71" s="38">
        <v>15</v>
      </c>
      <c r="Q71" s="22">
        <v>789</v>
      </c>
      <c r="R71" s="38" t="s">
        <v>61</v>
      </c>
      <c r="S71" s="22">
        <v>399</v>
      </c>
      <c r="T71" s="40"/>
      <c r="U71" s="22">
        <v>26</v>
      </c>
      <c r="V71" s="40"/>
      <c r="W71" s="22">
        <f>T71*O71+V71*P71*O71</f>
        <v>0</v>
      </c>
      <c r="X71" s="24">
        <f>T71*E71+V71*F71</f>
        <v>0</v>
      </c>
      <c r="Y71" s="33" t="s">
        <v>368</v>
      </c>
      <c r="Z71" s="22">
        <v>18</v>
      </c>
      <c r="AA71" s="38" t="s">
        <v>369</v>
      </c>
    </row>
    <row r="72" spans="1:27" customHeight="1" ht="75.5">
      <c r="A72" s="22"/>
      <c r="B72" s="22" t="s">
        <v>370</v>
      </c>
      <c r="C72" s="22" t="s">
        <v>371</v>
      </c>
      <c r="D72" s="22"/>
      <c r="E72" s="24">
        <v>359.0</v>
      </c>
      <c r="F72" s="24">
        <v>4849.0</v>
      </c>
      <c r="G72" s="27">
        <v>17.95</v>
      </c>
      <c r="H72" s="27">
        <v>16.16</v>
      </c>
      <c r="I72" s="30">
        <v>17.05</v>
      </c>
      <c r="J72" s="30">
        <v>15.35</v>
      </c>
      <c r="K72" s="34">
        <v>16.69</v>
      </c>
      <c r="L72" s="34">
        <v>15.03</v>
      </c>
      <c r="M72" s="37">
        <v>16.16</v>
      </c>
      <c r="N72" s="37">
        <v>14.54</v>
      </c>
      <c r="O72" s="38">
        <v>20</v>
      </c>
      <c r="P72" s="38">
        <v>15</v>
      </c>
      <c r="Q72" s="22">
        <v>700</v>
      </c>
      <c r="R72" s="38" t="s">
        <v>61</v>
      </c>
      <c r="S72" s="22">
        <v>145</v>
      </c>
      <c r="T72" s="40"/>
      <c r="U72" s="22">
        <v>9</v>
      </c>
      <c r="V72" s="40"/>
      <c r="W72" s="22">
        <f>T72*O72+V72*P72*O72</f>
        <v>0</v>
      </c>
      <c r="X72" s="24">
        <f>T72*E72+V72*F72</f>
        <v>0</v>
      </c>
      <c r="Y72" s="33" t="s">
        <v>372</v>
      </c>
      <c r="Z72" s="22">
        <v>18</v>
      </c>
      <c r="AA72" s="38" t="s">
        <v>369</v>
      </c>
    </row>
    <row r="73" spans="1:27" customHeight="1" ht="75.5">
      <c r="A73" s="22"/>
      <c r="B73" s="22" t="s">
        <v>373</v>
      </c>
      <c r="C73" s="22" t="s">
        <v>374</v>
      </c>
      <c r="D73" s="22"/>
      <c r="E73" s="24">
        <v>349.0</v>
      </c>
      <c r="F73" s="24">
        <v>4699.0</v>
      </c>
      <c r="G73" s="27">
        <v>17.45</v>
      </c>
      <c r="H73" s="27">
        <v>15.66</v>
      </c>
      <c r="I73" s="30">
        <v>16.58</v>
      </c>
      <c r="J73" s="30">
        <v>14.88</v>
      </c>
      <c r="K73" s="34">
        <v>16.23</v>
      </c>
      <c r="L73" s="34">
        <v>14.56</v>
      </c>
      <c r="M73" s="37">
        <v>15.71</v>
      </c>
      <c r="N73" s="37">
        <v>14.09</v>
      </c>
      <c r="O73" s="38">
        <v>20</v>
      </c>
      <c r="P73" s="38">
        <v>15</v>
      </c>
      <c r="Q73" s="22">
        <v>789</v>
      </c>
      <c r="R73" s="38" t="s">
        <v>61</v>
      </c>
      <c r="S73" s="22">
        <v>240</v>
      </c>
      <c r="T73" s="40"/>
      <c r="U73" s="22">
        <v>16</v>
      </c>
      <c r="V73" s="40"/>
      <c r="W73" s="22">
        <f>T73*O73+V73*P73*O73</f>
        <v>0</v>
      </c>
      <c r="X73" s="24">
        <f>T73*E73+V73*F73</f>
        <v>0</v>
      </c>
      <c r="Y73" s="33" t="s">
        <v>375</v>
      </c>
      <c r="Z73" s="22">
        <v>18</v>
      </c>
      <c r="AA73" s="38" t="s">
        <v>376</v>
      </c>
    </row>
    <row r="74" spans="1:27" customHeight="1" ht="75.5">
      <c r="A74" s="22"/>
      <c r="B74" s="22" t="s">
        <v>377</v>
      </c>
      <c r="C74" s="22" t="s">
        <v>378</v>
      </c>
      <c r="D74" s="22"/>
      <c r="E74" s="24">
        <v>435.0</v>
      </c>
      <c r="F74" s="24">
        <v>4699.0</v>
      </c>
      <c r="G74" s="27">
        <v>14.5</v>
      </c>
      <c r="H74" s="27">
        <v>13.05</v>
      </c>
      <c r="I74" s="30">
        <v>13.78</v>
      </c>
      <c r="J74" s="30">
        <v>12.4</v>
      </c>
      <c r="K74" s="34">
        <v>13.49</v>
      </c>
      <c r="L74" s="34">
        <v>12.14</v>
      </c>
      <c r="M74" s="37">
        <v>13.05</v>
      </c>
      <c r="N74" s="37">
        <v>11.75</v>
      </c>
      <c r="O74" s="38">
        <v>30</v>
      </c>
      <c r="P74" s="38">
        <v>12</v>
      </c>
      <c r="Q74" s="22">
        <v>330</v>
      </c>
      <c r="R74" s="38" t="s">
        <v>61</v>
      </c>
      <c r="S74" s="22">
        <v>1</v>
      </c>
      <c r="T74" s="40"/>
      <c r="U74" s="22">
        <v>0</v>
      </c>
      <c r="V74" s="40"/>
      <c r="W74" s="22">
        <f>T74*O74+V74*P74*O74</f>
        <v>0</v>
      </c>
      <c r="X74" s="24">
        <f>T74*E74+V74*F74</f>
        <v>0</v>
      </c>
      <c r="Y74" s="33" t="s">
        <v>379</v>
      </c>
      <c r="Z74" s="22">
        <v>12</v>
      </c>
      <c r="AA74" s="38" t="s">
        <v>380</v>
      </c>
    </row>
    <row r="75" spans="1:27" customHeight="1" ht="75.5">
      <c r="A75" s="22"/>
      <c r="B75" s="22" t="s">
        <v>381</v>
      </c>
      <c r="C75" s="22" t="s">
        <v>382</v>
      </c>
      <c r="D75" s="22"/>
      <c r="E75" s="24">
        <v>435.0</v>
      </c>
      <c r="F75" s="24">
        <v>4699.0</v>
      </c>
      <c r="G75" s="27">
        <v>14.5</v>
      </c>
      <c r="H75" s="27">
        <v>13.05</v>
      </c>
      <c r="I75" s="30">
        <v>13.78</v>
      </c>
      <c r="J75" s="30">
        <v>12.4</v>
      </c>
      <c r="K75" s="34">
        <v>13.49</v>
      </c>
      <c r="L75" s="34">
        <v>12.14</v>
      </c>
      <c r="M75" s="37">
        <v>13.05</v>
      </c>
      <c r="N75" s="37">
        <v>11.75</v>
      </c>
      <c r="O75" s="38">
        <v>30</v>
      </c>
      <c r="P75" s="38">
        <v>12</v>
      </c>
      <c r="Q75" s="22">
        <v>330</v>
      </c>
      <c r="R75" s="38" t="s">
        <v>61</v>
      </c>
      <c r="S75" s="22">
        <v>1</v>
      </c>
      <c r="T75" s="40"/>
      <c r="U75" s="22">
        <v>0</v>
      </c>
      <c r="V75" s="40"/>
      <c r="W75" s="22">
        <f>T75*O75+V75*P75*O75</f>
        <v>0</v>
      </c>
      <c r="X75" s="24">
        <f>T75*E75+V75*F75</f>
        <v>0</v>
      </c>
      <c r="Y75" s="33" t="s">
        <v>383</v>
      </c>
      <c r="Z75" s="22">
        <v>12</v>
      </c>
      <c r="AA75" s="38" t="s">
        <v>384</v>
      </c>
    </row>
    <row r="76" spans="1:27" customHeight="1" ht="75.5">
      <c r="A76" s="22"/>
      <c r="B76" s="22" t="s">
        <v>385</v>
      </c>
      <c r="C76" s="22" t="s">
        <v>386</v>
      </c>
      <c r="D76" s="22"/>
      <c r="E76" s="24">
        <v>435.0</v>
      </c>
      <c r="F76" s="24">
        <v>4699.0</v>
      </c>
      <c r="G76" s="27">
        <v>14.5</v>
      </c>
      <c r="H76" s="27">
        <v>13.05</v>
      </c>
      <c r="I76" s="30">
        <v>13.78</v>
      </c>
      <c r="J76" s="30">
        <v>12.4</v>
      </c>
      <c r="K76" s="34">
        <v>13.49</v>
      </c>
      <c r="L76" s="34">
        <v>12.14</v>
      </c>
      <c r="M76" s="37">
        <v>13.05</v>
      </c>
      <c r="N76" s="37">
        <v>11.75</v>
      </c>
      <c r="O76" s="38">
        <v>30</v>
      </c>
      <c r="P76" s="38">
        <v>12</v>
      </c>
      <c r="Q76" s="22">
        <v>330</v>
      </c>
      <c r="R76" s="38" t="s">
        <v>61</v>
      </c>
      <c r="S76" s="22">
        <v>14</v>
      </c>
      <c r="T76" s="40"/>
      <c r="U76" s="22">
        <v>1</v>
      </c>
      <c r="V76" s="40"/>
      <c r="W76" s="22">
        <f>T76*O76+V76*P76*O76</f>
        <v>0</v>
      </c>
      <c r="X76" s="24">
        <f>T76*E76+V76*F76</f>
        <v>0</v>
      </c>
      <c r="Y76" s="33" t="s">
        <v>387</v>
      </c>
      <c r="Z76" s="22">
        <v>12</v>
      </c>
      <c r="AA76" s="38" t="s">
        <v>380</v>
      </c>
    </row>
    <row r="77" spans="1:27" customHeight="1" ht="75.5">
      <c r="A77" s="22"/>
      <c r="B77" s="22" t="s">
        <v>388</v>
      </c>
      <c r="C77" s="22" t="s">
        <v>389</v>
      </c>
      <c r="D77" s="22"/>
      <c r="E77" s="24">
        <v>239.0</v>
      </c>
      <c r="F77" s="24">
        <v>4399.0</v>
      </c>
      <c r="G77" s="27">
        <v>7.97</v>
      </c>
      <c r="H77" s="27">
        <v>7.33</v>
      </c>
      <c r="I77" s="30">
        <v>7.57</v>
      </c>
      <c r="J77" s="30">
        <v>6.96</v>
      </c>
      <c r="K77" s="34">
        <v>7.41</v>
      </c>
      <c r="L77" s="34">
        <v>6.82</v>
      </c>
      <c r="M77" s="37">
        <v>7.17</v>
      </c>
      <c r="N77" s="37">
        <v>6.6</v>
      </c>
      <c r="O77" s="38">
        <v>30</v>
      </c>
      <c r="P77" s="38">
        <v>20</v>
      </c>
      <c r="Q77" s="22">
        <v>150</v>
      </c>
      <c r="R77" s="38" t="s">
        <v>61</v>
      </c>
      <c r="S77" s="22">
        <v>224</v>
      </c>
      <c r="T77" s="40"/>
      <c r="U77" s="22">
        <v>11</v>
      </c>
      <c r="V77" s="40"/>
      <c r="W77" s="22">
        <f>T77*O77+V77*P77*O77</f>
        <v>0</v>
      </c>
      <c r="X77" s="24">
        <f>T77*E77+V77*F77</f>
        <v>0</v>
      </c>
      <c r="Y77" s="33" t="s">
        <v>390</v>
      </c>
      <c r="Z77" s="22">
        <v>12</v>
      </c>
      <c r="AA77" s="38" t="s">
        <v>391</v>
      </c>
    </row>
    <row r="78" spans="1:27" customHeight="1" ht="75.5">
      <c r="A78" s="22"/>
      <c r="B78" s="22" t="s">
        <v>392</v>
      </c>
      <c r="C78" s="22" t="s">
        <v>393</v>
      </c>
      <c r="D78" s="22"/>
      <c r="E78" s="24">
        <v>819.0</v>
      </c>
      <c r="F78" s="24">
        <v>5849.0</v>
      </c>
      <c r="G78" s="27">
        <v>68.25</v>
      </c>
      <c r="H78" s="27">
        <v>60.93</v>
      </c>
      <c r="I78" s="30">
        <v>64.84</v>
      </c>
      <c r="J78" s="30">
        <v>57.88</v>
      </c>
      <c r="K78" s="34">
        <v>63.47</v>
      </c>
      <c r="L78" s="34">
        <v>56.66</v>
      </c>
      <c r="M78" s="37">
        <v>61.43</v>
      </c>
      <c r="N78" s="37">
        <v>54.84</v>
      </c>
      <c r="O78" s="38">
        <v>12</v>
      </c>
      <c r="P78" s="38">
        <v>8</v>
      </c>
      <c r="Q78" s="22">
        <v>192</v>
      </c>
      <c r="R78" s="38" t="s">
        <v>61</v>
      </c>
      <c r="S78" s="22">
        <v>45</v>
      </c>
      <c r="T78" s="40"/>
      <c r="U78" s="22">
        <v>5</v>
      </c>
      <c r="V78" s="40"/>
      <c r="W78" s="22">
        <f>T78*O78+V78*P78*O78</f>
        <v>0</v>
      </c>
      <c r="X78" s="24">
        <f>T78*E78+V78*F78</f>
        <v>0</v>
      </c>
      <c r="Y78" s="33" t="s">
        <v>394</v>
      </c>
      <c r="Z78" s="22">
        <v>18</v>
      </c>
      <c r="AA78" s="38" t="s">
        <v>395</v>
      </c>
    </row>
    <row r="79" spans="1:27">
      <c r="A79" s="42"/>
      <c r="B79" s="42"/>
      <c r="C79" s="42"/>
      <c r="D79" s="42"/>
      <c r="E79" s="43"/>
      <c r="F79" s="43"/>
      <c r="G79" s="44"/>
      <c r="H79" s="44"/>
      <c r="I79" s="45"/>
      <c r="J79" s="45"/>
      <c r="K79" s="46"/>
      <c r="L79" s="46"/>
      <c r="M79" s="47"/>
      <c r="N79" s="47"/>
      <c r="O79" s="48"/>
      <c r="P79" s="48"/>
      <c r="Q79" s="42"/>
      <c r="R79" s="48"/>
      <c r="S79" s="42"/>
      <c r="T79" s="49"/>
      <c r="U79" s="42"/>
      <c r="V79" s="49"/>
      <c r="W79" s="42">
        <f>SUM(W3:W78)</f>
        <v>0</v>
      </c>
      <c r="X79" s="43">
        <f>SUM(X3:X78)</f>
        <v>0</v>
      </c>
      <c r="Y79" s="50"/>
      <c r="Z79" s="42"/>
      <c r="AA79" s="48"/>
    </row>
  </sheetData>
  <mergeCells>
    <mergeCell ref="I1:J1"/>
    <mergeCell ref="K1:L1"/>
    <mergeCell ref="M1:N1"/>
  </mergeCells>
  <conditionalFormatting sqref="X3:X79">
    <cfRule type="cellIs" dxfId="0" priority="1" operator="equal">
      <formula>0</formula>
    </cfRule>
  </conditionalFormatting>
  <conditionalFormatting sqref="W3:W79">
    <cfRule type="cellIs" dxfId="0" priority="2" operator="equal">
      <formula>0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52"/>
  <sheetViews>
    <sheetView tabSelected="0" workbookViewId="0" showGridLines="true" showRowColHeaders="1">
      <pane ySplit="2" activePane="bottomLeft" state="frozen" topLeftCell="A3"/>
      <selection pane="bottomLeft" activeCell="A1" sqref="A1"/>
    </sheetView>
  </sheetViews>
  <sheetFormatPr defaultRowHeight="14.4" outlineLevelRow="0" outlineLevelCol="0"/>
  <cols>
    <col min="1" max="1" width="18" customWidth="true" style="0"/>
    <col min="2" max="2" width="10" customWidth="true" style="0"/>
    <col min="3" max="3" width="30" customWidth="true" style="0"/>
    <col min="4" max="4" width="15" customWidth="true" style="0"/>
    <col min="5" max="5" width="13" hidden="true" customWidth="true" style="0"/>
    <col min="6" max="6" width="15" hidden="true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0" customWidth="true" style="0"/>
    <col min="16" max="16" width="11" customWidth="true" style="0"/>
    <col min="17" max="17" width="8" customWidth="true" style="0"/>
    <col min="18" max="18" width="8" customWidth="true" style="0"/>
    <col min="19" max="19" width="12" customWidth="true" style="0"/>
    <col min="20" max="20" width="10" customWidth="true" style="0"/>
    <col min="21" max="21" width="12" customWidth="true" style="0"/>
    <col min="22" max="22" width="10" customWidth="true" style="0"/>
    <col min="23" max="23" width="10" customWidth="true" style="0"/>
    <col min="24" max="24" width="13" customWidth="true" style="0"/>
    <col min="25" max="25" width="15" customWidth="true" style="0"/>
    <col min="26" max="26" width="15" customWidth="true" style="0"/>
    <col min="27" max="27" width="15" customWidth="true" style="0"/>
  </cols>
  <sheetData>
    <row r="1" spans="1:27" customHeight="1" ht="20">
      <c r="A1" s="20"/>
      <c r="G1" s="25"/>
      <c r="H1" s="25"/>
      <c r="I1" s="28" t="s">
        <v>50</v>
      </c>
      <c r="J1" s="28"/>
      <c r="K1" s="31" t="s">
        <v>51</v>
      </c>
      <c r="L1" s="31"/>
      <c r="M1" s="35" t="s">
        <v>52</v>
      </c>
      <c r="N1" s="35"/>
      <c r="T1" s="19"/>
      <c r="V1" s="19"/>
      <c r="Y1" s="41"/>
    </row>
    <row r="2" spans="1:27" customHeight="1" ht="48">
      <c r="A2" s="21" t="s">
        <v>29</v>
      </c>
      <c r="B2" s="21" t="s">
        <v>30</v>
      </c>
      <c r="C2" s="21" t="s">
        <v>31</v>
      </c>
      <c r="D2" s="21" t="s">
        <v>32</v>
      </c>
      <c r="E2" s="21" t="s">
        <v>33</v>
      </c>
      <c r="F2" s="21" t="s">
        <v>34</v>
      </c>
      <c r="G2" s="26" t="s">
        <v>35</v>
      </c>
      <c r="H2" s="26" t="s">
        <v>36</v>
      </c>
      <c r="I2" s="29" t="s">
        <v>35</v>
      </c>
      <c r="J2" s="29" t="s">
        <v>36</v>
      </c>
      <c r="K2" s="32" t="s">
        <v>35</v>
      </c>
      <c r="L2" s="32" t="s">
        <v>36</v>
      </c>
      <c r="M2" s="36" t="s">
        <v>35</v>
      </c>
      <c r="N2" s="36" t="s">
        <v>36</v>
      </c>
      <c r="O2" s="21" t="s">
        <v>37</v>
      </c>
      <c r="P2" s="21" t="s">
        <v>38</v>
      </c>
      <c r="Q2" s="21" t="s">
        <v>39</v>
      </c>
      <c r="R2" s="21" t="s">
        <v>40</v>
      </c>
      <c r="S2" s="21" t="s">
        <v>41</v>
      </c>
      <c r="T2" s="39" t="s">
        <v>42</v>
      </c>
      <c r="U2" s="21" t="s">
        <v>43</v>
      </c>
      <c r="V2" s="39" t="s">
        <v>44</v>
      </c>
      <c r="W2" s="21" t="s">
        <v>45</v>
      </c>
      <c r="X2" s="21" t="s">
        <v>46</v>
      </c>
      <c r="Y2" s="32" t="s">
        <v>47</v>
      </c>
      <c r="Z2" s="21" t="s">
        <v>48</v>
      </c>
      <c r="AA2" s="21" t="s">
        <v>49</v>
      </c>
    </row>
    <row r="3" spans="1:27" customHeight="1" ht="75.5">
      <c r="A3" s="22"/>
      <c r="B3" s="22" t="s">
        <v>396</v>
      </c>
      <c r="C3" s="22" t="s">
        <v>397</v>
      </c>
      <c r="D3" s="23" t="s">
        <v>55</v>
      </c>
      <c r="E3" s="24">
        <v>566.0</v>
      </c>
      <c r="F3" s="24">
        <v>3812.0</v>
      </c>
      <c r="G3" s="27">
        <v>56.6</v>
      </c>
      <c r="H3" s="27">
        <v>47.65</v>
      </c>
      <c r="I3" s="30">
        <v>53.77</v>
      </c>
      <c r="J3" s="30">
        <v>45.27</v>
      </c>
      <c r="K3" s="34">
        <v>52.64</v>
      </c>
      <c r="L3" s="34">
        <v>44.31</v>
      </c>
      <c r="M3" s="37">
        <v>50.94</v>
      </c>
      <c r="N3" s="37">
        <v>42.89</v>
      </c>
      <c r="O3" s="38">
        <v>10</v>
      </c>
      <c r="P3" s="38">
        <v>8</v>
      </c>
      <c r="Q3" s="22">
        <v>650</v>
      </c>
      <c r="R3" s="38" t="s">
        <v>56</v>
      </c>
      <c r="S3" s="22">
        <v>10</v>
      </c>
      <c r="T3" s="40"/>
      <c r="U3" s="22">
        <v>10</v>
      </c>
      <c r="V3" s="40"/>
      <c r="W3" s="22">
        <f>T3*O3+V3*P3*O3</f>
        <v>0</v>
      </c>
      <c r="X3" s="24">
        <f>T3*E3+V3*F3</f>
        <v>0</v>
      </c>
      <c r="Y3" s="33" t="s">
        <v>398</v>
      </c>
      <c r="Z3" s="22">
        <v>8</v>
      </c>
      <c r="AA3" s="38" t="s">
        <v>399</v>
      </c>
    </row>
    <row r="4" spans="1:27" customHeight="1" ht="75.5">
      <c r="A4" s="22"/>
      <c r="B4" s="22" t="s">
        <v>400</v>
      </c>
      <c r="C4" s="22" t="s">
        <v>401</v>
      </c>
      <c r="D4" s="22"/>
      <c r="E4" s="24">
        <v>379.0</v>
      </c>
      <c r="F4" s="24">
        <v>4049.0</v>
      </c>
      <c r="G4" s="27">
        <v>37.9</v>
      </c>
      <c r="H4" s="27">
        <v>33.74</v>
      </c>
      <c r="I4" s="30">
        <v>36.01</v>
      </c>
      <c r="J4" s="30">
        <v>32.05</v>
      </c>
      <c r="K4" s="34">
        <v>35.25</v>
      </c>
      <c r="L4" s="34">
        <v>31.38</v>
      </c>
      <c r="M4" s="37">
        <v>34.11</v>
      </c>
      <c r="N4" s="37">
        <v>30.37</v>
      </c>
      <c r="O4" s="38">
        <v>10</v>
      </c>
      <c r="P4" s="38">
        <v>12</v>
      </c>
      <c r="Q4" s="22">
        <v>300</v>
      </c>
      <c r="R4" s="38" t="s">
        <v>61</v>
      </c>
      <c r="S4" s="22">
        <v>10</v>
      </c>
      <c r="T4" s="40"/>
      <c r="U4" s="22">
        <v>0</v>
      </c>
      <c r="V4" s="40"/>
      <c r="W4" s="22">
        <f>T4*O4+V4*P4*O4</f>
        <v>0</v>
      </c>
      <c r="X4" s="24">
        <f>T4*E4+V4*F4</f>
        <v>0</v>
      </c>
      <c r="Y4" s="33" t="s">
        <v>402</v>
      </c>
      <c r="Z4" s="22">
        <v>10</v>
      </c>
      <c r="AA4" s="38" t="s">
        <v>403</v>
      </c>
    </row>
    <row r="5" spans="1:27" customHeight="1" ht="75.5">
      <c r="A5" s="22"/>
      <c r="B5" s="22" t="s">
        <v>404</v>
      </c>
      <c r="C5" s="22" t="s">
        <v>405</v>
      </c>
      <c r="D5" s="22"/>
      <c r="E5" s="24">
        <v>140.0</v>
      </c>
      <c r="F5" s="24"/>
      <c r="G5" s="27">
        <v>140.0</v>
      </c>
      <c r="H5" s="27"/>
      <c r="I5" s="30">
        <v>133.0</v>
      </c>
      <c r="J5" s="30"/>
      <c r="K5" s="34">
        <v>130.2</v>
      </c>
      <c r="L5" s="34"/>
      <c r="M5" s="37">
        <v>126.0</v>
      </c>
      <c r="N5" s="37"/>
      <c r="O5" s="38">
        <v>1</v>
      </c>
      <c r="P5" s="38">
        <v>25</v>
      </c>
      <c r="Q5" s="22">
        <v>200</v>
      </c>
      <c r="R5" s="38" t="s">
        <v>56</v>
      </c>
      <c r="S5" s="22">
        <v>10</v>
      </c>
      <c r="T5" s="40"/>
      <c r="U5" s="22"/>
      <c r="V5" s="40"/>
      <c r="W5" s="22">
        <f>T5*O5+V5*P5*O5</f>
        <v>0</v>
      </c>
      <c r="X5" s="24">
        <f>T5*E5+V5*F5</f>
        <v>0</v>
      </c>
      <c r="Y5" s="33" t="s">
        <v>406</v>
      </c>
      <c r="Z5" s="22">
        <v>12</v>
      </c>
      <c r="AA5" s="38" t="s">
        <v>79</v>
      </c>
    </row>
    <row r="6" spans="1:27" customHeight="1" ht="75.5">
      <c r="A6" s="22"/>
      <c r="B6" s="22" t="s">
        <v>407</v>
      </c>
      <c r="C6" s="22" t="s">
        <v>408</v>
      </c>
      <c r="D6" s="22"/>
      <c r="E6" s="24">
        <v>119.0</v>
      </c>
      <c r="F6" s="24">
        <v>9749.0</v>
      </c>
      <c r="G6" s="27">
        <v>119.0</v>
      </c>
      <c r="H6" s="27">
        <v>97.49</v>
      </c>
      <c r="I6" s="30">
        <v>113.05</v>
      </c>
      <c r="J6" s="30">
        <v>92.62</v>
      </c>
      <c r="K6" s="34">
        <v>110.67</v>
      </c>
      <c r="L6" s="34">
        <v>90.67</v>
      </c>
      <c r="M6" s="37">
        <v>107.1</v>
      </c>
      <c r="N6" s="37">
        <v>87.74</v>
      </c>
      <c r="O6" s="38">
        <v>1</v>
      </c>
      <c r="P6" s="38">
        <v>100</v>
      </c>
      <c r="Q6" s="22">
        <v>145</v>
      </c>
      <c r="R6" s="38" t="s">
        <v>56</v>
      </c>
      <c r="S6" s="22">
        <v>10</v>
      </c>
      <c r="T6" s="40"/>
      <c r="U6" s="22">
        <v>10</v>
      </c>
      <c r="V6" s="40"/>
      <c r="W6" s="22">
        <f>T6*O6+V6*P6*O6</f>
        <v>0</v>
      </c>
      <c r="X6" s="24">
        <f>T6*E6+V6*F6</f>
        <v>0</v>
      </c>
      <c r="Y6" s="33" t="s">
        <v>409</v>
      </c>
      <c r="Z6" s="22">
        <v>12</v>
      </c>
      <c r="AA6" s="38" t="s">
        <v>79</v>
      </c>
    </row>
    <row r="7" spans="1:27" customHeight="1" ht="75.5">
      <c r="A7" s="22"/>
      <c r="B7" s="22" t="s">
        <v>410</v>
      </c>
      <c r="C7" s="22" t="s">
        <v>411</v>
      </c>
      <c r="D7" s="22"/>
      <c r="E7" s="24">
        <v>69.0</v>
      </c>
      <c r="F7" s="24">
        <v>5849.0</v>
      </c>
      <c r="G7" s="27">
        <v>69.0</v>
      </c>
      <c r="H7" s="27">
        <v>58.49</v>
      </c>
      <c r="I7" s="30">
        <v>65.55</v>
      </c>
      <c r="J7" s="30">
        <v>55.57</v>
      </c>
      <c r="K7" s="34">
        <v>64.17</v>
      </c>
      <c r="L7" s="34">
        <v>54.4</v>
      </c>
      <c r="M7" s="37">
        <v>62.1</v>
      </c>
      <c r="N7" s="37">
        <v>52.64</v>
      </c>
      <c r="O7" s="38">
        <v>1</v>
      </c>
      <c r="P7" s="38">
        <v>100</v>
      </c>
      <c r="Q7" s="22">
        <v>90</v>
      </c>
      <c r="R7" s="38" t="s">
        <v>56</v>
      </c>
      <c r="S7" s="22">
        <v>10</v>
      </c>
      <c r="T7" s="40"/>
      <c r="U7" s="22">
        <v>10</v>
      </c>
      <c r="V7" s="40"/>
      <c r="W7" s="22">
        <f>T7*O7+V7*P7*O7</f>
        <v>0</v>
      </c>
      <c r="X7" s="24">
        <f>T7*E7+V7*F7</f>
        <v>0</v>
      </c>
      <c r="Y7" s="33" t="s">
        <v>412</v>
      </c>
      <c r="Z7" s="22">
        <v>9</v>
      </c>
      <c r="AA7" s="38" t="s">
        <v>395</v>
      </c>
    </row>
    <row r="8" spans="1:27" customHeight="1" ht="75.5">
      <c r="A8" s="22"/>
      <c r="B8" s="22" t="s">
        <v>413</v>
      </c>
      <c r="C8" s="22" t="s">
        <v>414</v>
      </c>
      <c r="D8" s="22"/>
      <c r="E8" s="24">
        <v>89.0</v>
      </c>
      <c r="F8" s="24">
        <v>5999.0</v>
      </c>
      <c r="G8" s="27">
        <v>89.0</v>
      </c>
      <c r="H8" s="27">
        <v>74.99</v>
      </c>
      <c r="I8" s="30">
        <v>84.55</v>
      </c>
      <c r="J8" s="30">
        <v>71.24</v>
      </c>
      <c r="K8" s="34">
        <v>82.77</v>
      </c>
      <c r="L8" s="34">
        <v>69.74</v>
      </c>
      <c r="M8" s="37">
        <v>80.1</v>
      </c>
      <c r="N8" s="37">
        <v>67.49</v>
      </c>
      <c r="O8" s="38">
        <v>1</v>
      </c>
      <c r="P8" s="38">
        <v>80</v>
      </c>
      <c r="Q8" s="22">
        <v>103</v>
      </c>
      <c r="R8" s="38" t="s">
        <v>56</v>
      </c>
      <c r="S8" s="22">
        <v>10</v>
      </c>
      <c r="T8" s="40"/>
      <c r="U8" s="22">
        <v>10</v>
      </c>
      <c r="V8" s="40"/>
      <c r="W8" s="22">
        <f>T8*O8+V8*P8*O8</f>
        <v>0</v>
      </c>
      <c r="X8" s="24">
        <f>T8*E8+V8*F8</f>
        <v>0</v>
      </c>
      <c r="Y8" s="33" t="s">
        <v>415</v>
      </c>
      <c r="Z8" s="22">
        <v>8</v>
      </c>
      <c r="AA8" s="38" t="s">
        <v>391</v>
      </c>
    </row>
    <row r="9" spans="1:27" customHeight="1" ht="75.5">
      <c r="A9" s="22"/>
      <c r="B9" s="22" t="s">
        <v>416</v>
      </c>
      <c r="C9" s="22" t="s">
        <v>417</v>
      </c>
      <c r="D9" s="22"/>
      <c r="E9" s="24">
        <v>89.0</v>
      </c>
      <c r="F9" s="24">
        <v>6249.0</v>
      </c>
      <c r="G9" s="27">
        <v>89.0</v>
      </c>
      <c r="H9" s="27">
        <v>78.11</v>
      </c>
      <c r="I9" s="30">
        <v>84.55</v>
      </c>
      <c r="J9" s="30">
        <v>74.2</v>
      </c>
      <c r="K9" s="34">
        <v>82.77</v>
      </c>
      <c r="L9" s="34">
        <v>72.64</v>
      </c>
      <c r="M9" s="37">
        <v>80.1</v>
      </c>
      <c r="N9" s="37">
        <v>70.3</v>
      </c>
      <c r="O9" s="38">
        <v>1</v>
      </c>
      <c r="P9" s="38">
        <v>80</v>
      </c>
      <c r="Q9" s="22">
        <v>103</v>
      </c>
      <c r="R9" s="38" t="s">
        <v>56</v>
      </c>
      <c r="S9" s="22">
        <v>10</v>
      </c>
      <c r="T9" s="40"/>
      <c r="U9" s="22">
        <v>10</v>
      </c>
      <c r="V9" s="40"/>
      <c r="W9" s="22">
        <f>T9*O9+V9*P9*O9</f>
        <v>0</v>
      </c>
      <c r="X9" s="24">
        <f>T9*E9+V9*F9</f>
        <v>0</v>
      </c>
      <c r="Y9" s="33" t="s">
        <v>418</v>
      </c>
      <c r="Z9" s="22">
        <v>8</v>
      </c>
      <c r="AA9" s="38" t="s">
        <v>419</v>
      </c>
    </row>
    <row r="10" spans="1:27" customHeight="1" ht="75.5">
      <c r="A10" s="22"/>
      <c r="B10" s="22" t="s">
        <v>420</v>
      </c>
      <c r="C10" s="22" t="s">
        <v>421</v>
      </c>
      <c r="D10" s="22"/>
      <c r="E10" s="24">
        <v>89.0</v>
      </c>
      <c r="F10" s="24">
        <v>5999.0</v>
      </c>
      <c r="G10" s="27">
        <v>89.0</v>
      </c>
      <c r="H10" s="27">
        <v>74.99</v>
      </c>
      <c r="I10" s="30">
        <v>84.55</v>
      </c>
      <c r="J10" s="30">
        <v>71.24</v>
      </c>
      <c r="K10" s="34">
        <v>82.77</v>
      </c>
      <c r="L10" s="34">
        <v>69.74</v>
      </c>
      <c r="M10" s="37">
        <v>80.1</v>
      </c>
      <c r="N10" s="37">
        <v>67.49</v>
      </c>
      <c r="O10" s="38">
        <v>1</v>
      </c>
      <c r="P10" s="38">
        <v>80</v>
      </c>
      <c r="Q10" s="22">
        <v>103</v>
      </c>
      <c r="R10" s="38" t="s">
        <v>56</v>
      </c>
      <c r="S10" s="22">
        <v>10</v>
      </c>
      <c r="T10" s="40"/>
      <c r="U10" s="22">
        <v>10</v>
      </c>
      <c r="V10" s="40"/>
      <c r="W10" s="22">
        <f>T10*O10+V10*P10*O10</f>
        <v>0</v>
      </c>
      <c r="X10" s="24">
        <f>T10*E10+V10*F10</f>
        <v>0</v>
      </c>
      <c r="Y10" s="33" t="s">
        <v>422</v>
      </c>
      <c r="Z10" s="22">
        <v>8</v>
      </c>
      <c r="AA10" s="38" t="s">
        <v>423</v>
      </c>
    </row>
    <row r="11" spans="1:27" customHeight="1" ht="75.5">
      <c r="A11" s="22"/>
      <c r="B11" s="22" t="s">
        <v>424</v>
      </c>
      <c r="C11" s="22" t="s">
        <v>425</v>
      </c>
      <c r="D11" s="22"/>
      <c r="E11" s="24">
        <v>89.0</v>
      </c>
      <c r="F11" s="24">
        <v>5999.0</v>
      </c>
      <c r="G11" s="27">
        <v>89.0</v>
      </c>
      <c r="H11" s="27">
        <v>74.99</v>
      </c>
      <c r="I11" s="30">
        <v>84.55</v>
      </c>
      <c r="J11" s="30">
        <v>71.24</v>
      </c>
      <c r="K11" s="34">
        <v>82.77</v>
      </c>
      <c r="L11" s="34">
        <v>69.74</v>
      </c>
      <c r="M11" s="37">
        <v>80.1</v>
      </c>
      <c r="N11" s="37">
        <v>67.49</v>
      </c>
      <c r="O11" s="38">
        <v>1</v>
      </c>
      <c r="P11" s="38">
        <v>80</v>
      </c>
      <c r="Q11" s="22">
        <v>101</v>
      </c>
      <c r="R11" s="38" t="s">
        <v>56</v>
      </c>
      <c r="S11" s="22">
        <v>10</v>
      </c>
      <c r="T11" s="40"/>
      <c r="U11" s="22">
        <v>10</v>
      </c>
      <c r="V11" s="40"/>
      <c r="W11" s="22">
        <f>T11*O11+V11*P11*O11</f>
        <v>0</v>
      </c>
      <c r="X11" s="24">
        <f>T11*E11+V11*F11</f>
        <v>0</v>
      </c>
      <c r="Y11" s="33" t="s">
        <v>426</v>
      </c>
      <c r="Z11" s="22">
        <v>8</v>
      </c>
      <c r="AA11" s="38" t="s">
        <v>427</v>
      </c>
    </row>
    <row r="12" spans="1:27" customHeight="1" ht="75.5">
      <c r="A12" s="22"/>
      <c r="B12" s="22" t="s">
        <v>428</v>
      </c>
      <c r="C12" s="22" t="s">
        <v>397</v>
      </c>
      <c r="D12" s="22"/>
      <c r="E12" s="24">
        <v>609.0</v>
      </c>
      <c r="F12" s="24">
        <v>4099.0</v>
      </c>
      <c r="G12" s="27">
        <v>60.9</v>
      </c>
      <c r="H12" s="27">
        <v>51.24</v>
      </c>
      <c r="I12" s="30">
        <v>57.86</v>
      </c>
      <c r="J12" s="30">
        <v>48.68</v>
      </c>
      <c r="K12" s="34">
        <v>56.64</v>
      </c>
      <c r="L12" s="34">
        <v>47.65</v>
      </c>
      <c r="M12" s="37">
        <v>54.81</v>
      </c>
      <c r="N12" s="37">
        <v>46.12</v>
      </c>
      <c r="O12" s="38">
        <v>10</v>
      </c>
      <c r="P12" s="38">
        <v>8</v>
      </c>
      <c r="Q12" s="22">
        <v>650</v>
      </c>
      <c r="R12" s="38" t="s">
        <v>56</v>
      </c>
      <c r="S12" s="22">
        <v>10</v>
      </c>
      <c r="T12" s="40"/>
      <c r="U12" s="22">
        <v>10</v>
      </c>
      <c r="V12" s="40"/>
      <c r="W12" s="22">
        <f>T12*O12+V12*P12*O12</f>
        <v>0</v>
      </c>
      <c r="X12" s="24">
        <f>T12*E12+V12*F12</f>
        <v>0</v>
      </c>
      <c r="Y12" s="33" t="s">
        <v>398</v>
      </c>
      <c r="Z12" s="22">
        <v>8</v>
      </c>
      <c r="AA12" s="38" t="s">
        <v>429</v>
      </c>
    </row>
    <row r="13" spans="1:27" customHeight="1" ht="75.5">
      <c r="A13" s="22"/>
      <c r="B13" s="22" t="s">
        <v>430</v>
      </c>
      <c r="C13" s="22" t="s">
        <v>431</v>
      </c>
      <c r="D13" s="22"/>
      <c r="E13" s="24">
        <v>609.0</v>
      </c>
      <c r="F13" s="24">
        <v>4099.0</v>
      </c>
      <c r="G13" s="27">
        <v>60.9</v>
      </c>
      <c r="H13" s="27">
        <v>51.24</v>
      </c>
      <c r="I13" s="30">
        <v>57.86</v>
      </c>
      <c r="J13" s="30">
        <v>48.68</v>
      </c>
      <c r="K13" s="34">
        <v>56.64</v>
      </c>
      <c r="L13" s="34">
        <v>47.65</v>
      </c>
      <c r="M13" s="37">
        <v>54.81</v>
      </c>
      <c r="N13" s="37">
        <v>46.12</v>
      </c>
      <c r="O13" s="38">
        <v>10</v>
      </c>
      <c r="P13" s="38">
        <v>8</v>
      </c>
      <c r="Q13" s="22">
        <v>650</v>
      </c>
      <c r="R13" s="38" t="s">
        <v>56</v>
      </c>
      <c r="S13" s="22">
        <v>10</v>
      </c>
      <c r="T13" s="40"/>
      <c r="U13" s="22">
        <v>10</v>
      </c>
      <c r="V13" s="40"/>
      <c r="W13" s="22">
        <f>T13*O13+V13*P13*O13</f>
        <v>0</v>
      </c>
      <c r="X13" s="24">
        <f>T13*E13+V13*F13</f>
        <v>0</v>
      </c>
      <c r="Y13" s="33" t="s">
        <v>432</v>
      </c>
      <c r="Z13" s="22">
        <v>8</v>
      </c>
      <c r="AA13" s="38" t="s">
        <v>433</v>
      </c>
    </row>
    <row r="14" spans="1:27" customHeight="1" ht="75.5">
      <c r="A14" s="22"/>
      <c r="B14" s="22" t="s">
        <v>434</v>
      </c>
      <c r="C14" s="22" t="s">
        <v>435</v>
      </c>
      <c r="D14" s="22"/>
      <c r="E14" s="24">
        <v>319.0</v>
      </c>
      <c r="F14" s="24"/>
      <c r="G14" s="27">
        <v>10.63</v>
      </c>
      <c r="H14" s="27"/>
      <c r="I14" s="30">
        <v>10.1</v>
      </c>
      <c r="J14" s="30"/>
      <c r="K14" s="34">
        <v>9.89</v>
      </c>
      <c r="L14" s="34"/>
      <c r="M14" s="37">
        <v>9.57</v>
      </c>
      <c r="N14" s="37"/>
      <c r="O14" s="38">
        <v>30</v>
      </c>
      <c r="P14" s="38">
        <v>14</v>
      </c>
      <c r="Q14" s="22">
        <v>630</v>
      </c>
      <c r="R14" s="38" t="s">
        <v>56</v>
      </c>
      <c r="S14" s="22">
        <v>10</v>
      </c>
      <c r="T14" s="40"/>
      <c r="U14" s="22"/>
      <c r="V14" s="40"/>
      <c r="W14" s="22">
        <f>T14*O14+V14*P14*O14</f>
        <v>0</v>
      </c>
      <c r="X14" s="24">
        <f>T14*E14+V14*F14</f>
        <v>0</v>
      </c>
      <c r="Y14" s="33" t="s">
        <v>436</v>
      </c>
      <c r="Z14" s="22">
        <v>9</v>
      </c>
      <c r="AA14" s="38" t="s">
        <v>342</v>
      </c>
    </row>
    <row r="15" spans="1:27" customHeight="1" ht="75.5">
      <c r="A15" s="22"/>
      <c r="B15" s="22" t="s">
        <v>437</v>
      </c>
      <c r="C15" s="22" t="s">
        <v>438</v>
      </c>
      <c r="D15" s="22"/>
      <c r="E15" s="24">
        <v>89.0</v>
      </c>
      <c r="F15" s="24">
        <v>3749.0</v>
      </c>
      <c r="G15" s="27">
        <v>89.0</v>
      </c>
      <c r="H15" s="27">
        <v>74.98</v>
      </c>
      <c r="I15" s="30">
        <v>84.55</v>
      </c>
      <c r="J15" s="30">
        <v>71.23</v>
      </c>
      <c r="K15" s="34">
        <v>82.77</v>
      </c>
      <c r="L15" s="34">
        <v>69.73</v>
      </c>
      <c r="M15" s="37">
        <v>80.1</v>
      </c>
      <c r="N15" s="37">
        <v>67.48</v>
      </c>
      <c r="O15" s="38">
        <v>1</v>
      </c>
      <c r="P15" s="38">
        <v>50</v>
      </c>
      <c r="Q15" s="22">
        <v>120</v>
      </c>
      <c r="R15" s="38" t="s">
        <v>56</v>
      </c>
      <c r="S15" s="22">
        <v>10</v>
      </c>
      <c r="T15" s="40"/>
      <c r="U15" s="22">
        <v>10</v>
      </c>
      <c r="V15" s="40"/>
      <c r="W15" s="22">
        <f>T15*O15+V15*P15*O15</f>
        <v>0</v>
      </c>
      <c r="X15" s="24">
        <f>T15*E15+V15*F15</f>
        <v>0</v>
      </c>
      <c r="Y15" s="33" t="s">
        <v>439</v>
      </c>
      <c r="Z15" s="22">
        <v>8</v>
      </c>
      <c r="AA15" s="38" t="s">
        <v>334</v>
      </c>
    </row>
    <row r="16" spans="1:27" customHeight="1" ht="75.5">
      <c r="A16" s="22"/>
      <c r="B16" s="22" t="s">
        <v>440</v>
      </c>
      <c r="C16" s="22" t="s">
        <v>441</v>
      </c>
      <c r="D16" s="22"/>
      <c r="E16" s="24">
        <v>89.0</v>
      </c>
      <c r="F16" s="24">
        <v>5999.0</v>
      </c>
      <c r="G16" s="27">
        <v>89.0</v>
      </c>
      <c r="H16" s="27">
        <v>74.99</v>
      </c>
      <c r="I16" s="30">
        <v>84.55</v>
      </c>
      <c r="J16" s="30">
        <v>71.24</v>
      </c>
      <c r="K16" s="34">
        <v>82.77</v>
      </c>
      <c r="L16" s="34">
        <v>69.74</v>
      </c>
      <c r="M16" s="37">
        <v>80.1</v>
      </c>
      <c r="N16" s="37">
        <v>67.49</v>
      </c>
      <c r="O16" s="38">
        <v>1</v>
      </c>
      <c r="P16" s="38">
        <v>80</v>
      </c>
      <c r="Q16" s="22">
        <v>85</v>
      </c>
      <c r="R16" s="38" t="s">
        <v>56</v>
      </c>
      <c r="S16" s="22">
        <v>10</v>
      </c>
      <c r="T16" s="40"/>
      <c r="U16" s="22">
        <v>10</v>
      </c>
      <c r="V16" s="40"/>
      <c r="W16" s="22">
        <f>T16*O16+V16*P16*O16</f>
        <v>0</v>
      </c>
      <c r="X16" s="24">
        <f>T16*E16+V16*F16</f>
        <v>0</v>
      </c>
      <c r="Y16" s="33" t="s">
        <v>418</v>
      </c>
      <c r="Z16" s="22">
        <v>8</v>
      </c>
      <c r="AA16" s="38" t="s">
        <v>442</v>
      </c>
    </row>
    <row r="17" spans="1:27" customHeight="1" ht="75.5">
      <c r="A17" s="22"/>
      <c r="B17" s="22" t="s">
        <v>443</v>
      </c>
      <c r="C17" s="22" t="s">
        <v>444</v>
      </c>
      <c r="D17" s="22"/>
      <c r="E17" s="24">
        <v>339.0</v>
      </c>
      <c r="F17" s="24">
        <v>3999.0</v>
      </c>
      <c r="G17" s="27">
        <v>11.3</v>
      </c>
      <c r="H17" s="27">
        <v>9.52</v>
      </c>
      <c r="I17" s="30">
        <v>10.74</v>
      </c>
      <c r="J17" s="30">
        <v>9.04</v>
      </c>
      <c r="K17" s="34">
        <v>10.51</v>
      </c>
      <c r="L17" s="34">
        <v>8.85</v>
      </c>
      <c r="M17" s="37">
        <v>10.17</v>
      </c>
      <c r="N17" s="37">
        <v>8.57</v>
      </c>
      <c r="O17" s="38">
        <v>30</v>
      </c>
      <c r="P17" s="38">
        <v>14</v>
      </c>
      <c r="Q17" s="22">
        <v>650</v>
      </c>
      <c r="R17" s="38" t="s">
        <v>56</v>
      </c>
      <c r="S17" s="22">
        <v>10</v>
      </c>
      <c r="T17" s="40"/>
      <c r="U17" s="22">
        <v>10</v>
      </c>
      <c r="V17" s="40"/>
      <c r="W17" s="22">
        <f>T17*O17+V17*P17*O17</f>
        <v>0</v>
      </c>
      <c r="X17" s="24">
        <f>T17*E17+V17*F17</f>
        <v>0</v>
      </c>
      <c r="Y17" s="33" t="s">
        <v>445</v>
      </c>
      <c r="Z17" s="22">
        <v>6</v>
      </c>
      <c r="AA17" s="38" t="s">
        <v>419</v>
      </c>
    </row>
    <row r="18" spans="1:27" customHeight="1" ht="75.5">
      <c r="A18" s="22"/>
      <c r="B18" s="22" t="s">
        <v>446</v>
      </c>
      <c r="C18" s="22" t="s">
        <v>447</v>
      </c>
      <c r="D18" s="22"/>
      <c r="E18" s="24">
        <v>329.0</v>
      </c>
      <c r="F18" s="24">
        <v>3899.0</v>
      </c>
      <c r="G18" s="27">
        <v>10.97</v>
      </c>
      <c r="H18" s="27">
        <v>9.28</v>
      </c>
      <c r="I18" s="30">
        <v>10.42</v>
      </c>
      <c r="J18" s="30">
        <v>8.82</v>
      </c>
      <c r="K18" s="34">
        <v>10.2</v>
      </c>
      <c r="L18" s="34">
        <v>8.63</v>
      </c>
      <c r="M18" s="37">
        <v>9.87</v>
      </c>
      <c r="N18" s="37">
        <v>8.35</v>
      </c>
      <c r="O18" s="38">
        <v>30</v>
      </c>
      <c r="P18" s="38">
        <v>14</v>
      </c>
      <c r="Q18" s="22">
        <v>630</v>
      </c>
      <c r="R18" s="38" t="s">
        <v>56</v>
      </c>
      <c r="S18" s="22">
        <v>10</v>
      </c>
      <c r="T18" s="40"/>
      <c r="U18" s="22">
        <v>10</v>
      </c>
      <c r="V18" s="40"/>
      <c r="W18" s="22">
        <f>T18*O18+V18*P18*O18</f>
        <v>0</v>
      </c>
      <c r="X18" s="24">
        <f>T18*E18+V18*F18</f>
        <v>0</v>
      </c>
      <c r="Y18" s="33" t="s">
        <v>448</v>
      </c>
      <c r="Z18" s="22">
        <v>6</v>
      </c>
      <c r="AA18" s="38" t="s">
        <v>449</v>
      </c>
    </row>
    <row r="19" spans="1:27" customHeight="1" ht="75.5">
      <c r="A19" s="22"/>
      <c r="B19" s="22" t="s">
        <v>450</v>
      </c>
      <c r="C19" s="22" t="s">
        <v>451</v>
      </c>
      <c r="D19" s="22"/>
      <c r="E19" s="24">
        <v>79.0</v>
      </c>
      <c r="F19" s="24">
        <v>6749.0</v>
      </c>
      <c r="G19" s="27">
        <v>79.0</v>
      </c>
      <c r="H19" s="27">
        <v>67.49</v>
      </c>
      <c r="I19" s="30">
        <v>75.05</v>
      </c>
      <c r="J19" s="30">
        <v>64.12</v>
      </c>
      <c r="K19" s="34">
        <v>73.47</v>
      </c>
      <c r="L19" s="34">
        <v>62.77</v>
      </c>
      <c r="M19" s="37">
        <v>71.1</v>
      </c>
      <c r="N19" s="37">
        <v>60.74</v>
      </c>
      <c r="O19" s="38">
        <v>1</v>
      </c>
      <c r="P19" s="38">
        <v>100</v>
      </c>
      <c r="Q19" s="22">
        <v>80</v>
      </c>
      <c r="R19" s="38" t="s">
        <v>56</v>
      </c>
      <c r="S19" s="22">
        <v>10</v>
      </c>
      <c r="T19" s="40"/>
      <c r="U19" s="22">
        <v>10</v>
      </c>
      <c r="V19" s="40"/>
      <c r="W19" s="22">
        <f>T19*O19+V19*P19*O19</f>
        <v>0</v>
      </c>
      <c r="X19" s="24">
        <f>T19*E19+V19*F19</f>
        <v>0</v>
      </c>
      <c r="Y19" s="33" t="s">
        <v>452</v>
      </c>
      <c r="Z19" s="22">
        <v>9</v>
      </c>
      <c r="AA19" s="38" t="s">
        <v>453</v>
      </c>
    </row>
    <row r="20" spans="1:27" customHeight="1" ht="75.5">
      <c r="A20" s="22"/>
      <c r="B20" s="22" t="s">
        <v>454</v>
      </c>
      <c r="C20" s="22" t="s">
        <v>441</v>
      </c>
      <c r="D20" s="22"/>
      <c r="E20" s="24">
        <v>89.0</v>
      </c>
      <c r="F20" s="24">
        <v>5999.0</v>
      </c>
      <c r="G20" s="27">
        <v>89.0</v>
      </c>
      <c r="H20" s="27">
        <v>74.99</v>
      </c>
      <c r="I20" s="30">
        <v>84.55</v>
      </c>
      <c r="J20" s="30">
        <v>71.24</v>
      </c>
      <c r="K20" s="34">
        <v>82.77</v>
      </c>
      <c r="L20" s="34">
        <v>69.74</v>
      </c>
      <c r="M20" s="37">
        <v>80.1</v>
      </c>
      <c r="N20" s="37">
        <v>67.49</v>
      </c>
      <c r="O20" s="38">
        <v>1</v>
      </c>
      <c r="P20" s="38">
        <v>80</v>
      </c>
      <c r="Q20" s="22">
        <v>85</v>
      </c>
      <c r="R20" s="38" t="s">
        <v>56</v>
      </c>
      <c r="S20" s="22">
        <v>10</v>
      </c>
      <c r="T20" s="40"/>
      <c r="U20" s="22">
        <v>10</v>
      </c>
      <c r="V20" s="40"/>
      <c r="W20" s="22">
        <f>T20*O20+V20*P20*O20</f>
        <v>0</v>
      </c>
      <c r="X20" s="24">
        <f>T20*E20+V20*F20</f>
        <v>0</v>
      </c>
      <c r="Y20" s="33" t="s">
        <v>455</v>
      </c>
      <c r="Z20" s="22">
        <v>8</v>
      </c>
      <c r="AA20" s="38" t="s">
        <v>423</v>
      </c>
    </row>
    <row r="21" spans="1:27" customHeight="1" ht="75.5">
      <c r="A21" s="22"/>
      <c r="B21" s="22" t="s">
        <v>456</v>
      </c>
      <c r="C21" s="22" t="s">
        <v>457</v>
      </c>
      <c r="D21" s="22"/>
      <c r="E21" s="24">
        <v>339.0</v>
      </c>
      <c r="F21" s="24">
        <v>3999.0</v>
      </c>
      <c r="G21" s="27">
        <v>11.3</v>
      </c>
      <c r="H21" s="27">
        <v>9.52</v>
      </c>
      <c r="I21" s="30">
        <v>10.74</v>
      </c>
      <c r="J21" s="30">
        <v>9.04</v>
      </c>
      <c r="K21" s="34">
        <v>10.51</v>
      </c>
      <c r="L21" s="34">
        <v>8.85</v>
      </c>
      <c r="M21" s="37">
        <v>10.17</v>
      </c>
      <c r="N21" s="37">
        <v>8.57</v>
      </c>
      <c r="O21" s="38">
        <v>30</v>
      </c>
      <c r="P21" s="38">
        <v>14</v>
      </c>
      <c r="Q21" s="22">
        <v>600</v>
      </c>
      <c r="R21" s="38" t="s">
        <v>56</v>
      </c>
      <c r="S21" s="22">
        <v>10</v>
      </c>
      <c r="T21" s="40"/>
      <c r="U21" s="22">
        <v>10</v>
      </c>
      <c r="V21" s="40"/>
      <c r="W21" s="22">
        <f>T21*O21+V21*P21*O21</f>
        <v>0</v>
      </c>
      <c r="X21" s="24">
        <f>T21*E21+V21*F21</f>
        <v>0</v>
      </c>
      <c r="Y21" s="33"/>
      <c r="Z21" s="22">
        <v>6</v>
      </c>
      <c r="AA21" s="38" t="s">
        <v>458</v>
      </c>
    </row>
    <row r="22" spans="1:27" customHeight="1" ht="75.5">
      <c r="A22" s="22"/>
      <c r="B22" s="22" t="s">
        <v>459</v>
      </c>
      <c r="C22" s="22" t="s">
        <v>460</v>
      </c>
      <c r="D22" s="22"/>
      <c r="E22" s="24">
        <v>279.0</v>
      </c>
      <c r="F22" s="24">
        <v>2790.0</v>
      </c>
      <c r="G22" s="27">
        <v>279.0</v>
      </c>
      <c r="H22" s="27">
        <v>232.5</v>
      </c>
      <c r="I22" s="30">
        <v>265.05</v>
      </c>
      <c r="J22" s="30">
        <v>220.88</v>
      </c>
      <c r="K22" s="34">
        <v>259.47</v>
      </c>
      <c r="L22" s="34">
        <v>216.23</v>
      </c>
      <c r="M22" s="37">
        <v>251.1</v>
      </c>
      <c r="N22" s="37">
        <v>209.25</v>
      </c>
      <c r="O22" s="38">
        <v>1</v>
      </c>
      <c r="P22" s="38">
        <v>12</v>
      </c>
      <c r="Q22" s="22">
        <v>360</v>
      </c>
      <c r="R22" s="38" t="s">
        <v>56</v>
      </c>
      <c r="S22" s="22">
        <v>10</v>
      </c>
      <c r="T22" s="40"/>
      <c r="U22" s="22">
        <v>10</v>
      </c>
      <c r="V22" s="40"/>
      <c r="W22" s="22">
        <f>T22*O22+V22*P22*O22</f>
        <v>0</v>
      </c>
      <c r="X22" s="24">
        <f>T22*E22+V22*F22</f>
        <v>0</v>
      </c>
      <c r="Y22" s="33" t="s">
        <v>461</v>
      </c>
      <c r="Z22" s="22">
        <v>9</v>
      </c>
      <c r="AA22" s="38"/>
    </row>
    <row r="23" spans="1:27" customHeight="1" ht="75.5">
      <c r="A23" s="22"/>
      <c r="B23" s="22" t="s">
        <v>462</v>
      </c>
      <c r="C23" s="22" t="s">
        <v>463</v>
      </c>
      <c r="D23" s="22"/>
      <c r="E23" s="24">
        <v>279.0</v>
      </c>
      <c r="F23" s="24">
        <v>2790.0</v>
      </c>
      <c r="G23" s="27">
        <v>279.0</v>
      </c>
      <c r="H23" s="27">
        <v>232.5</v>
      </c>
      <c r="I23" s="30">
        <v>265.05</v>
      </c>
      <c r="J23" s="30">
        <v>220.88</v>
      </c>
      <c r="K23" s="34">
        <v>259.47</v>
      </c>
      <c r="L23" s="34">
        <v>216.23</v>
      </c>
      <c r="M23" s="37">
        <v>251.1</v>
      </c>
      <c r="N23" s="37">
        <v>209.25</v>
      </c>
      <c r="O23" s="38">
        <v>1</v>
      </c>
      <c r="P23" s="38">
        <v>12</v>
      </c>
      <c r="Q23" s="22">
        <v>360</v>
      </c>
      <c r="R23" s="38" t="s">
        <v>56</v>
      </c>
      <c r="S23" s="22">
        <v>10</v>
      </c>
      <c r="T23" s="40"/>
      <c r="U23" s="22">
        <v>10</v>
      </c>
      <c r="V23" s="40"/>
      <c r="W23" s="22">
        <f>T23*O23+V23*P23*O23</f>
        <v>0</v>
      </c>
      <c r="X23" s="24">
        <f>T23*E23+V23*F23</f>
        <v>0</v>
      </c>
      <c r="Y23" s="33" t="s">
        <v>464</v>
      </c>
      <c r="Z23" s="22">
        <v>9</v>
      </c>
      <c r="AA23" s="38" t="s">
        <v>465</v>
      </c>
    </row>
    <row r="24" spans="1:27" customHeight="1" ht="75.5">
      <c r="A24" s="22"/>
      <c r="B24" s="22" t="s">
        <v>466</v>
      </c>
      <c r="C24" s="22" t="s">
        <v>467</v>
      </c>
      <c r="D24" s="22"/>
      <c r="E24" s="24">
        <v>339.0</v>
      </c>
      <c r="F24" s="24">
        <v>3999.0</v>
      </c>
      <c r="G24" s="27">
        <v>11.3</v>
      </c>
      <c r="H24" s="27">
        <v>9.52</v>
      </c>
      <c r="I24" s="30">
        <v>10.74</v>
      </c>
      <c r="J24" s="30">
        <v>9.04</v>
      </c>
      <c r="K24" s="34">
        <v>10.51</v>
      </c>
      <c r="L24" s="34">
        <v>8.85</v>
      </c>
      <c r="M24" s="37">
        <v>10.17</v>
      </c>
      <c r="N24" s="37">
        <v>8.57</v>
      </c>
      <c r="O24" s="38">
        <v>30</v>
      </c>
      <c r="P24" s="38">
        <v>14</v>
      </c>
      <c r="Q24" s="22">
        <v>364</v>
      </c>
      <c r="R24" s="38" t="s">
        <v>56</v>
      </c>
      <c r="S24" s="22">
        <v>10</v>
      </c>
      <c r="T24" s="40"/>
      <c r="U24" s="22">
        <v>10</v>
      </c>
      <c r="V24" s="40"/>
      <c r="W24" s="22">
        <f>T24*O24+V24*P24*O24</f>
        <v>0</v>
      </c>
      <c r="X24" s="24">
        <f>T24*E24+V24*F24</f>
        <v>0</v>
      </c>
      <c r="Y24" s="33" t="s">
        <v>468</v>
      </c>
      <c r="Z24" s="22">
        <v>6</v>
      </c>
      <c r="AA24" s="38" t="s">
        <v>82</v>
      </c>
    </row>
    <row r="25" spans="1:27" customHeight="1" ht="75.5">
      <c r="A25" s="22"/>
      <c r="B25" s="22" t="s">
        <v>469</v>
      </c>
      <c r="C25" s="22" t="s">
        <v>470</v>
      </c>
      <c r="D25" s="22"/>
      <c r="E25" s="24">
        <v>339.0</v>
      </c>
      <c r="F25" s="24">
        <v>3999.0</v>
      </c>
      <c r="G25" s="27">
        <v>11.3</v>
      </c>
      <c r="H25" s="27">
        <v>9.52</v>
      </c>
      <c r="I25" s="30">
        <v>10.74</v>
      </c>
      <c r="J25" s="30">
        <v>9.04</v>
      </c>
      <c r="K25" s="34">
        <v>10.51</v>
      </c>
      <c r="L25" s="34">
        <v>8.85</v>
      </c>
      <c r="M25" s="37">
        <v>10.17</v>
      </c>
      <c r="N25" s="37">
        <v>8.57</v>
      </c>
      <c r="O25" s="38">
        <v>30</v>
      </c>
      <c r="P25" s="38">
        <v>14</v>
      </c>
      <c r="Q25" s="22">
        <v>634</v>
      </c>
      <c r="R25" s="38" t="s">
        <v>56</v>
      </c>
      <c r="S25" s="22">
        <v>10</v>
      </c>
      <c r="T25" s="40"/>
      <c r="U25" s="22">
        <v>10</v>
      </c>
      <c r="V25" s="40"/>
      <c r="W25" s="22">
        <f>T25*O25+V25*P25*O25</f>
        <v>0</v>
      </c>
      <c r="X25" s="24">
        <f>T25*E25+V25*F25</f>
        <v>0</v>
      </c>
      <c r="Y25" s="33" t="s">
        <v>471</v>
      </c>
      <c r="Z25" s="22">
        <v>6</v>
      </c>
      <c r="AA25" s="38" t="s">
        <v>82</v>
      </c>
    </row>
    <row r="26" spans="1:27" customHeight="1" ht="75.5">
      <c r="A26" s="22"/>
      <c r="B26" s="22" t="s">
        <v>472</v>
      </c>
      <c r="C26" s="22" t="s">
        <v>473</v>
      </c>
      <c r="D26" s="22"/>
      <c r="E26" s="24">
        <v>339.0</v>
      </c>
      <c r="F26" s="24">
        <v>3999.0</v>
      </c>
      <c r="G26" s="27">
        <v>11.3</v>
      </c>
      <c r="H26" s="27">
        <v>9.52</v>
      </c>
      <c r="I26" s="30">
        <v>10.74</v>
      </c>
      <c r="J26" s="30">
        <v>9.04</v>
      </c>
      <c r="K26" s="34">
        <v>10.51</v>
      </c>
      <c r="L26" s="34">
        <v>8.85</v>
      </c>
      <c r="M26" s="37">
        <v>10.17</v>
      </c>
      <c r="N26" s="37">
        <v>8.57</v>
      </c>
      <c r="O26" s="38">
        <v>30</v>
      </c>
      <c r="P26" s="38">
        <v>14</v>
      </c>
      <c r="Q26" s="22">
        <v>634</v>
      </c>
      <c r="R26" s="38" t="s">
        <v>56</v>
      </c>
      <c r="S26" s="22">
        <v>10</v>
      </c>
      <c r="T26" s="40"/>
      <c r="U26" s="22">
        <v>10</v>
      </c>
      <c r="V26" s="40"/>
      <c r="W26" s="22">
        <f>T26*O26+V26*P26*O26</f>
        <v>0</v>
      </c>
      <c r="X26" s="24">
        <f>T26*E26+V26*F26</f>
        <v>0</v>
      </c>
      <c r="Y26" s="33" t="s">
        <v>474</v>
      </c>
      <c r="Z26" s="22">
        <v>6</v>
      </c>
      <c r="AA26" s="38" t="s">
        <v>82</v>
      </c>
    </row>
    <row r="27" spans="1:27" customHeight="1" ht="75.5">
      <c r="A27" s="22"/>
      <c r="B27" s="22" t="s">
        <v>475</v>
      </c>
      <c r="C27" s="22" t="s">
        <v>476</v>
      </c>
      <c r="D27" s="22"/>
      <c r="E27" s="24">
        <v>339.0</v>
      </c>
      <c r="F27" s="24">
        <v>3999.0</v>
      </c>
      <c r="G27" s="27">
        <v>11.3</v>
      </c>
      <c r="H27" s="27">
        <v>9.52</v>
      </c>
      <c r="I27" s="30">
        <v>10.74</v>
      </c>
      <c r="J27" s="30">
        <v>9.04</v>
      </c>
      <c r="K27" s="34">
        <v>10.51</v>
      </c>
      <c r="L27" s="34">
        <v>8.85</v>
      </c>
      <c r="M27" s="37">
        <v>10.17</v>
      </c>
      <c r="N27" s="37">
        <v>8.57</v>
      </c>
      <c r="O27" s="38">
        <v>30</v>
      </c>
      <c r="P27" s="38">
        <v>14</v>
      </c>
      <c r="Q27" s="22">
        <v>630</v>
      </c>
      <c r="R27" s="38" t="s">
        <v>56</v>
      </c>
      <c r="S27" s="22">
        <v>10</v>
      </c>
      <c r="T27" s="40"/>
      <c r="U27" s="22">
        <v>10</v>
      </c>
      <c r="V27" s="40"/>
      <c r="W27" s="22">
        <f>T27*O27+V27*P27*O27</f>
        <v>0</v>
      </c>
      <c r="X27" s="24">
        <f>T27*E27+V27*F27</f>
        <v>0</v>
      </c>
      <c r="Y27" s="33" t="s">
        <v>477</v>
      </c>
      <c r="Z27" s="22">
        <v>6</v>
      </c>
      <c r="AA27" s="38" t="s">
        <v>82</v>
      </c>
    </row>
    <row r="28" spans="1:27" customHeight="1" ht="75.5">
      <c r="A28" s="22"/>
      <c r="B28" s="22" t="s">
        <v>478</v>
      </c>
      <c r="C28" s="22" t="s">
        <v>479</v>
      </c>
      <c r="D28" s="22"/>
      <c r="E28" s="24">
        <v>339.0</v>
      </c>
      <c r="F28" s="24">
        <v>3999.0</v>
      </c>
      <c r="G28" s="27">
        <v>11.3</v>
      </c>
      <c r="H28" s="27">
        <v>9.52</v>
      </c>
      <c r="I28" s="30">
        <v>10.74</v>
      </c>
      <c r="J28" s="30">
        <v>9.04</v>
      </c>
      <c r="K28" s="34">
        <v>10.51</v>
      </c>
      <c r="L28" s="34">
        <v>8.85</v>
      </c>
      <c r="M28" s="37">
        <v>10.17</v>
      </c>
      <c r="N28" s="37">
        <v>8.57</v>
      </c>
      <c r="O28" s="38">
        <v>30</v>
      </c>
      <c r="P28" s="38">
        <v>14</v>
      </c>
      <c r="Q28" s="22">
        <v>600</v>
      </c>
      <c r="R28" s="38" t="s">
        <v>56</v>
      </c>
      <c r="S28" s="22">
        <v>10</v>
      </c>
      <c r="T28" s="40"/>
      <c r="U28" s="22">
        <v>10</v>
      </c>
      <c r="V28" s="40"/>
      <c r="W28" s="22">
        <f>T28*O28+V28*P28*O28</f>
        <v>0</v>
      </c>
      <c r="X28" s="24">
        <f>T28*E28+V28*F28</f>
        <v>0</v>
      </c>
      <c r="Y28" s="33" t="s">
        <v>480</v>
      </c>
      <c r="Z28" s="22">
        <v>6</v>
      </c>
      <c r="AA28" s="38" t="s">
        <v>82</v>
      </c>
    </row>
    <row r="29" spans="1:27" customHeight="1" ht="75.5">
      <c r="A29" s="22"/>
      <c r="B29" s="22" t="s">
        <v>481</v>
      </c>
      <c r="C29" s="22" t="s">
        <v>482</v>
      </c>
      <c r="D29" s="22"/>
      <c r="E29" s="24">
        <v>339.0</v>
      </c>
      <c r="F29" s="24">
        <v>3999.0</v>
      </c>
      <c r="G29" s="27">
        <v>11.3</v>
      </c>
      <c r="H29" s="27">
        <v>9.52</v>
      </c>
      <c r="I29" s="30">
        <v>10.74</v>
      </c>
      <c r="J29" s="30">
        <v>9.04</v>
      </c>
      <c r="K29" s="34">
        <v>10.51</v>
      </c>
      <c r="L29" s="34">
        <v>8.85</v>
      </c>
      <c r="M29" s="37">
        <v>10.17</v>
      </c>
      <c r="N29" s="37">
        <v>8.57</v>
      </c>
      <c r="O29" s="38">
        <v>30</v>
      </c>
      <c r="P29" s="38">
        <v>14</v>
      </c>
      <c r="Q29" s="22">
        <v>600</v>
      </c>
      <c r="R29" s="38" t="s">
        <v>56</v>
      </c>
      <c r="S29" s="22">
        <v>10</v>
      </c>
      <c r="T29" s="40"/>
      <c r="U29" s="22">
        <v>10</v>
      </c>
      <c r="V29" s="40"/>
      <c r="W29" s="22">
        <f>T29*O29+V29*P29*O29</f>
        <v>0</v>
      </c>
      <c r="X29" s="24">
        <f>T29*E29+V29*F29</f>
        <v>0</v>
      </c>
      <c r="Y29" s="33" t="s">
        <v>483</v>
      </c>
      <c r="Z29" s="22">
        <v>6</v>
      </c>
      <c r="AA29" s="38" t="s">
        <v>82</v>
      </c>
    </row>
    <row r="30" spans="1:27" customHeight="1" ht="75.5">
      <c r="A30" s="22"/>
      <c r="B30" s="22" t="s">
        <v>484</v>
      </c>
      <c r="C30" s="22" t="s">
        <v>485</v>
      </c>
      <c r="D30" s="22"/>
      <c r="E30" s="24">
        <v>216.0</v>
      </c>
      <c r="F30" s="24">
        <v>4320.0</v>
      </c>
      <c r="G30" s="27">
        <v>216.0</v>
      </c>
      <c r="H30" s="27">
        <v>180.0</v>
      </c>
      <c r="I30" s="30">
        <v>205.2</v>
      </c>
      <c r="J30" s="30">
        <v>171.0</v>
      </c>
      <c r="K30" s="34">
        <v>200.88</v>
      </c>
      <c r="L30" s="34">
        <v>167.4</v>
      </c>
      <c r="M30" s="37">
        <v>194.4</v>
      </c>
      <c r="N30" s="37">
        <v>162.0</v>
      </c>
      <c r="O30" s="38">
        <v>1</v>
      </c>
      <c r="P30" s="38">
        <v>24</v>
      </c>
      <c r="Q30" s="22">
        <v>240</v>
      </c>
      <c r="R30" s="38" t="s">
        <v>56</v>
      </c>
      <c r="S30" s="22">
        <v>10</v>
      </c>
      <c r="T30" s="40"/>
      <c r="U30" s="22">
        <v>10</v>
      </c>
      <c r="V30" s="40"/>
      <c r="W30" s="22">
        <f>T30*O30+V30*P30*O30</f>
        <v>0</v>
      </c>
      <c r="X30" s="24">
        <f>T30*E30+V30*F30</f>
        <v>0</v>
      </c>
      <c r="Y30" s="33" t="s">
        <v>486</v>
      </c>
      <c r="Z30" s="22">
        <v>10</v>
      </c>
      <c r="AA30" s="38" t="s">
        <v>487</v>
      </c>
    </row>
    <row r="31" spans="1:27" customHeight="1" ht="75.5">
      <c r="A31" s="22"/>
      <c r="B31" s="22" t="s">
        <v>488</v>
      </c>
      <c r="C31" s="22" t="s">
        <v>444</v>
      </c>
      <c r="D31" s="22"/>
      <c r="E31" s="24">
        <v>339.0</v>
      </c>
      <c r="F31" s="24">
        <v>3999.0</v>
      </c>
      <c r="G31" s="27">
        <v>11.3</v>
      </c>
      <c r="H31" s="27">
        <v>9.52</v>
      </c>
      <c r="I31" s="30">
        <v>10.74</v>
      </c>
      <c r="J31" s="30">
        <v>9.04</v>
      </c>
      <c r="K31" s="34">
        <v>10.51</v>
      </c>
      <c r="L31" s="34">
        <v>8.85</v>
      </c>
      <c r="M31" s="37">
        <v>10.17</v>
      </c>
      <c r="N31" s="37">
        <v>8.57</v>
      </c>
      <c r="O31" s="38">
        <v>30</v>
      </c>
      <c r="P31" s="38">
        <v>14</v>
      </c>
      <c r="Q31" s="22">
        <v>650</v>
      </c>
      <c r="R31" s="38" t="s">
        <v>56</v>
      </c>
      <c r="S31" s="22">
        <v>10</v>
      </c>
      <c r="T31" s="40"/>
      <c r="U31" s="22">
        <v>10</v>
      </c>
      <c r="V31" s="40"/>
      <c r="W31" s="22">
        <f>T31*O31+V31*P31*O31</f>
        <v>0</v>
      </c>
      <c r="X31" s="24">
        <f>T31*E31+V31*F31</f>
        <v>0</v>
      </c>
      <c r="Y31" s="33" t="s">
        <v>445</v>
      </c>
      <c r="Z31" s="22">
        <v>6</v>
      </c>
      <c r="AA31" s="38" t="s">
        <v>449</v>
      </c>
    </row>
    <row r="32" spans="1:27" customHeight="1" ht="75.5">
      <c r="A32" s="22"/>
      <c r="B32" s="22" t="s">
        <v>489</v>
      </c>
      <c r="C32" s="22" t="s">
        <v>490</v>
      </c>
      <c r="D32" s="22"/>
      <c r="E32" s="24">
        <v>609.0</v>
      </c>
      <c r="F32" s="24">
        <v>4099.0</v>
      </c>
      <c r="G32" s="27">
        <v>60.9</v>
      </c>
      <c r="H32" s="27">
        <v>51.24</v>
      </c>
      <c r="I32" s="30">
        <v>57.86</v>
      </c>
      <c r="J32" s="30">
        <v>48.68</v>
      </c>
      <c r="K32" s="34">
        <v>56.64</v>
      </c>
      <c r="L32" s="34">
        <v>47.65</v>
      </c>
      <c r="M32" s="37">
        <v>54.81</v>
      </c>
      <c r="N32" s="37">
        <v>46.12</v>
      </c>
      <c r="O32" s="38">
        <v>10</v>
      </c>
      <c r="P32" s="38">
        <v>8</v>
      </c>
      <c r="Q32" s="22">
        <v>650</v>
      </c>
      <c r="R32" s="38" t="s">
        <v>56</v>
      </c>
      <c r="S32" s="22">
        <v>10</v>
      </c>
      <c r="T32" s="40"/>
      <c r="U32" s="22">
        <v>10</v>
      </c>
      <c r="V32" s="40"/>
      <c r="W32" s="22">
        <f>T32*O32+V32*P32*O32</f>
        <v>0</v>
      </c>
      <c r="X32" s="24">
        <f>T32*E32+V32*F32</f>
        <v>0</v>
      </c>
      <c r="Y32" s="33" t="s">
        <v>491</v>
      </c>
      <c r="Z32" s="22">
        <v>8</v>
      </c>
      <c r="AA32" s="38" t="s">
        <v>429</v>
      </c>
    </row>
    <row r="33" spans="1:27" customHeight="1" ht="75.5">
      <c r="A33" s="22"/>
      <c r="B33" s="22" t="s">
        <v>492</v>
      </c>
      <c r="C33" s="22" t="s">
        <v>425</v>
      </c>
      <c r="D33" s="22"/>
      <c r="E33" s="24">
        <v>89.0</v>
      </c>
      <c r="F33" s="24">
        <v>5999.0</v>
      </c>
      <c r="G33" s="27">
        <v>89.0</v>
      </c>
      <c r="H33" s="27">
        <v>74.99</v>
      </c>
      <c r="I33" s="30">
        <v>84.55</v>
      </c>
      <c r="J33" s="30">
        <v>71.24</v>
      </c>
      <c r="K33" s="34">
        <v>82.77</v>
      </c>
      <c r="L33" s="34">
        <v>69.74</v>
      </c>
      <c r="M33" s="37">
        <v>80.1</v>
      </c>
      <c r="N33" s="37">
        <v>67.49</v>
      </c>
      <c r="O33" s="38">
        <v>1</v>
      </c>
      <c r="P33" s="38">
        <v>80</v>
      </c>
      <c r="Q33" s="22">
        <v>101</v>
      </c>
      <c r="R33" s="38" t="s">
        <v>56</v>
      </c>
      <c r="S33" s="22">
        <v>10</v>
      </c>
      <c r="T33" s="40"/>
      <c r="U33" s="22">
        <v>10</v>
      </c>
      <c r="V33" s="40"/>
      <c r="W33" s="22">
        <f>T33*O33+V33*P33*O33</f>
        <v>0</v>
      </c>
      <c r="X33" s="24">
        <f>T33*E33+V33*F33</f>
        <v>0</v>
      </c>
      <c r="Y33" s="33" t="s">
        <v>426</v>
      </c>
      <c r="Z33" s="22">
        <v>8</v>
      </c>
      <c r="AA33" s="38" t="s">
        <v>493</v>
      </c>
    </row>
    <row r="34" spans="1:27" customHeight="1" ht="75.5">
      <c r="A34" s="22"/>
      <c r="B34" s="22" t="s">
        <v>494</v>
      </c>
      <c r="C34" s="22" t="s">
        <v>414</v>
      </c>
      <c r="D34" s="22"/>
      <c r="E34" s="24">
        <v>89.0</v>
      </c>
      <c r="F34" s="24">
        <v>5999.0</v>
      </c>
      <c r="G34" s="27">
        <v>89.0</v>
      </c>
      <c r="H34" s="27">
        <v>74.99</v>
      </c>
      <c r="I34" s="30">
        <v>84.55</v>
      </c>
      <c r="J34" s="30">
        <v>71.24</v>
      </c>
      <c r="K34" s="34">
        <v>82.77</v>
      </c>
      <c r="L34" s="34">
        <v>69.74</v>
      </c>
      <c r="M34" s="37">
        <v>80.1</v>
      </c>
      <c r="N34" s="37">
        <v>67.49</v>
      </c>
      <c r="O34" s="38">
        <v>1</v>
      </c>
      <c r="P34" s="38">
        <v>80</v>
      </c>
      <c r="Q34" s="22">
        <v>103</v>
      </c>
      <c r="R34" s="38" t="s">
        <v>56</v>
      </c>
      <c r="S34" s="22">
        <v>10</v>
      </c>
      <c r="T34" s="40"/>
      <c r="U34" s="22">
        <v>10</v>
      </c>
      <c r="V34" s="40"/>
      <c r="W34" s="22">
        <f>T34*O34+V34*P34*O34</f>
        <v>0</v>
      </c>
      <c r="X34" s="24">
        <f>T34*E34+V34*F34</f>
        <v>0</v>
      </c>
      <c r="Y34" s="33" t="s">
        <v>415</v>
      </c>
      <c r="Z34" s="22">
        <v>8</v>
      </c>
      <c r="AA34" s="38" t="s">
        <v>495</v>
      </c>
    </row>
    <row r="35" spans="1:27" customHeight="1" ht="75.5">
      <c r="A35" s="22"/>
      <c r="B35" s="22" t="s">
        <v>496</v>
      </c>
      <c r="C35" s="22" t="s">
        <v>497</v>
      </c>
      <c r="D35" s="22"/>
      <c r="E35" s="24">
        <v>609.0</v>
      </c>
      <c r="F35" s="24">
        <v>4099.0</v>
      </c>
      <c r="G35" s="27">
        <v>60.9</v>
      </c>
      <c r="H35" s="27">
        <v>51.24</v>
      </c>
      <c r="I35" s="30">
        <v>57.86</v>
      </c>
      <c r="J35" s="30">
        <v>48.68</v>
      </c>
      <c r="K35" s="34">
        <v>56.64</v>
      </c>
      <c r="L35" s="34">
        <v>47.65</v>
      </c>
      <c r="M35" s="37">
        <v>54.81</v>
      </c>
      <c r="N35" s="37">
        <v>46.12</v>
      </c>
      <c r="O35" s="38">
        <v>10</v>
      </c>
      <c r="P35" s="38">
        <v>8</v>
      </c>
      <c r="Q35" s="22">
        <v>650</v>
      </c>
      <c r="R35" s="38" t="s">
        <v>56</v>
      </c>
      <c r="S35" s="22">
        <v>10</v>
      </c>
      <c r="T35" s="40"/>
      <c r="U35" s="22">
        <v>10</v>
      </c>
      <c r="V35" s="40"/>
      <c r="W35" s="22">
        <f>T35*O35+V35*P35*O35</f>
        <v>0</v>
      </c>
      <c r="X35" s="24">
        <f>T35*E35+V35*F35</f>
        <v>0</v>
      </c>
      <c r="Y35" s="33" t="s">
        <v>498</v>
      </c>
      <c r="Z35" s="22">
        <v>8</v>
      </c>
      <c r="AA35" s="38" t="s">
        <v>350</v>
      </c>
    </row>
    <row r="36" spans="1:27" customHeight="1" ht="75.5">
      <c r="A36" s="22"/>
      <c r="B36" s="22" t="s">
        <v>499</v>
      </c>
      <c r="C36" s="22" t="s">
        <v>431</v>
      </c>
      <c r="D36" s="22"/>
      <c r="E36" s="24">
        <v>609.0</v>
      </c>
      <c r="F36" s="24">
        <v>4099.0</v>
      </c>
      <c r="G36" s="27">
        <v>60.9</v>
      </c>
      <c r="H36" s="27">
        <v>51.24</v>
      </c>
      <c r="I36" s="30">
        <v>57.86</v>
      </c>
      <c r="J36" s="30">
        <v>48.68</v>
      </c>
      <c r="K36" s="34">
        <v>56.64</v>
      </c>
      <c r="L36" s="34">
        <v>47.65</v>
      </c>
      <c r="M36" s="37">
        <v>54.81</v>
      </c>
      <c r="N36" s="37">
        <v>46.12</v>
      </c>
      <c r="O36" s="38">
        <v>10</v>
      </c>
      <c r="P36" s="38">
        <v>8</v>
      </c>
      <c r="Q36" s="22">
        <v>650</v>
      </c>
      <c r="R36" s="38" t="s">
        <v>56</v>
      </c>
      <c r="S36" s="22">
        <v>10</v>
      </c>
      <c r="T36" s="40"/>
      <c r="U36" s="22">
        <v>10</v>
      </c>
      <c r="V36" s="40"/>
      <c r="W36" s="22">
        <f>T36*O36+V36*P36*O36</f>
        <v>0</v>
      </c>
      <c r="X36" s="24">
        <f>T36*E36+V36*F36</f>
        <v>0</v>
      </c>
      <c r="Y36" s="33" t="s">
        <v>432</v>
      </c>
      <c r="Z36" s="22">
        <v>8</v>
      </c>
      <c r="AA36" s="38" t="s">
        <v>350</v>
      </c>
    </row>
    <row r="37" spans="1:27" customHeight="1" ht="75.5">
      <c r="A37" s="22"/>
      <c r="B37" s="22" t="s">
        <v>500</v>
      </c>
      <c r="C37" s="22" t="s">
        <v>501</v>
      </c>
      <c r="D37" s="22"/>
      <c r="E37" s="24">
        <v>485.0</v>
      </c>
      <c r="F37" s="24">
        <v>5249.0</v>
      </c>
      <c r="G37" s="27">
        <v>48.5</v>
      </c>
      <c r="H37" s="27">
        <v>43.74</v>
      </c>
      <c r="I37" s="30">
        <v>46.08</v>
      </c>
      <c r="J37" s="30">
        <v>41.55</v>
      </c>
      <c r="K37" s="34">
        <v>45.11</v>
      </c>
      <c r="L37" s="34">
        <v>40.68</v>
      </c>
      <c r="M37" s="37">
        <v>43.65</v>
      </c>
      <c r="N37" s="37">
        <v>39.37</v>
      </c>
      <c r="O37" s="38">
        <v>10</v>
      </c>
      <c r="P37" s="38">
        <v>12</v>
      </c>
      <c r="Q37" s="22">
        <v>500</v>
      </c>
      <c r="R37" s="38" t="s">
        <v>61</v>
      </c>
      <c r="S37" s="22">
        <v>22</v>
      </c>
      <c r="T37" s="40"/>
      <c r="U37" s="22">
        <v>1</v>
      </c>
      <c r="V37" s="40"/>
      <c r="W37" s="22">
        <f>T37*O37+V37*P37*O37</f>
        <v>0</v>
      </c>
      <c r="X37" s="24">
        <f>T37*E37+V37*F37</f>
        <v>0</v>
      </c>
      <c r="Y37" s="33" t="s">
        <v>502</v>
      </c>
      <c r="Z37" s="22">
        <v>10</v>
      </c>
      <c r="AA37" s="38" t="s">
        <v>168</v>
      </c>
    </row>
    <row r="38" spans="1:27" customHeight="1" ht="75.5">
      <c r="A38" s="22"/>
      <c r="B38" s="22" t="s">
        <v>503</v>
      </c>
      <c r="C38" s="22" t="s">
        <v>501</v>
      </c>
      <c r="D38" s="22"/>
      <c r="E38" s="24">
        <v>479.0</v>
      </c>
      <c r="F38" s="24">
        <v>5199.0</v>
      </c>
      <c r="G38" s="27">
        <v>47.9</v>
      </c>
      <c r="H38" s="27">
        <v>43.33</v>
      </c>
      <c r="I38" s="30">
        <v>45.51</v>
      </c>
      <c r="J38" s="30">
        <v>41.16</v>
      </c>
      <c r="K38" s="34">
        <v>44.55</v>
      </c>
      <c r="L38" s="34">
        <v>40.3</v>
      </c>
      <c r="M38" s="37">
        <v>43.11</v>
      </c>
      <c r="N38" s="37">
        <v>39.0</v>
      </c>
      <c r="O38" s="38">
        <v>10</v>
      </c>
      <c r="P38" s="38">
        <v>12</v>
      </c>
      <c r="Q38" s="22">
        <v>500</v>
      </c>
      <c r="R38" s="38" t="s">
        <v>61</v>
      </c>
      <c r="S38" s="22">
        <v>45</v>
      </c>
      <c r="T38" s="40"/>
      <c r="U38" s="22">
        <v>3</v>
      </c>
      <c r="V38" s="40"/>
      <c r="W38" s="22">
        <f>T38*O38+V38*P38*O38</f>
        <v>0</v>
      </c>
      <c r="X38" s="24">
        <f>T38*E38+V38*F38</f>
        <v>0</v>
      </c>
      <c r="Y38" s="33" t="s">
        <v>504</v>
      </c>
      <c r="Z38" s="22">
        <v>10</v>
      </c>
      <c r="AA38" s="38" t="s">
        <v>168</v>
      </c>
    </row>
    <row r="39" spans="1:27" customHeight="1" ht="75.5">
      <c r="A39" s="22"/>
      <c r="B39" s="22" t="s">
        <v>505</v>
      </c>
      <c r="C39" s="22" t="s">
        <v>451</v>
      </c>
      <c r="D39" s="22"/>
      <c r="E39" s="24">
        <v>81.0</v>
      </c>
      <c r="F39" s="24">
        <v>6750.0</v>
      </c>
      <c r="G39" s="27">
        <v>81.0</v>
      </c>
      <c r="H39" s="27">
        <v>67.5</v>
      </c>
      <c r="I39" s="30">
        <v>76.95</v>
      </c>
      <c r="J39" s="30">
        <v>64.13</v>
      </c>
      <c r="K39" s="34">
        <v>75.33</v>
      </c>
      <c r="L39" s="34">
        <v>62.78</v>
      </c>
      <c r="M39" s="37">
        <v>72.9</v>
      </c>
      <c r="N39" s="37">
        <v>60.75</v>
      </c>
      <c r="O39" s="38">
        <v>1</v>
      </c>
      <c r="P39" s="38">
        <v>100</v>
      </c>
      <c r="Q39" s="22">
        <v>80</v>
      </c>
      <c r="R39" s="38" t="s">
        <v>56</v>
      </c>
      <c r="S39" s="22">
        <v>10</v>
      </c>
      <c r="T39" s="40"/>
      <c r="U39" s="22">
        <v>10</v>
      </c>
      <c r="V39" s="40"/>
      <c r="W39" s="22">
        <f>T39*O39+V39*P39*O39</f>
        <v>0</v>
      </c>
      <c r="X39" s="24">
        <f>T39*E39+V39*F39</f>
        <v>0</v>
      </c>
      <c r="Y39" s="33" t="s">
        <v>452</v>
      </c>
      <c r="Z39" s="22">
        <v>9</v>
      </c>
      <c r="AA39" s="38" t="s">
        <v>395</v>
      </c>
    </row>
    <row r="40" spans="1:27" customHeight="1" ht="75.5">
      <c r="A40" s="22"/>
      <c r="B40" s="22" t="s">
        <v>506</v>
      </c>
      <c r="C40" s="22" t="s">
        <v>507</v>
      </c>
      <c r="D40" s="22"/>
      <c r="E40" s="24">
        <v>59.0</v>
      </c>
      <c r="F40" s="24">
        <v>5249.0</v>
      </c>
      <c r="G40" s="27">
        <v>59.0</v>
      </c>
      <c r="H40" s="27">
        <v>52.49</v>
      </c>
      <c r="I40" s="30">
        <v>56.05</v>
      </c>
      <c r="J40" s="30">
        <v>49.87</v>
      </c>
      <c r="K40" s="34">
        <v>54.87</v>
      </c>
      <c r="L40" s="34">
        <v>48.82</v>
      </c>
      <c r="M40" s="37">
        <v>53.1</v>
      </c>
      <c r="N40" s="37">
        <v>47.24</v>
      </c>
      <c r="O40" s="38">
        <v>1</v>
      </c>
      <c r="P40" s="38">
        <v>100</v>
      </c>
      <c r="Q40" s="22">
        <v>90</v>
      </c>
      <c r="R40" s="38" t="s">
        <v>56</v>
      </c>
      <c r="S40" s="22">
        <v>10</v>
      </c>
      <c r="T40" s="40"/>
      <c r="U40" s="22">
        <v>10</v>
      </c>
      <c r="V40" s="40"/>
      <c r="W40" s="22">
        <f>T40*O40+V40*P40*O40</f>
        <v>0</v>
      </c>
      <c r="X40" s="24">
        <f>T40*E40+V40*F40</f>
        <v>0</v>
      </c>
      <c r="Y40" s="33"/>
      <c r="Z40" s="22">
        <v>12</v>
      </c>
      <c r="AA40" s="38" t="s">
        <v>508</v>
      </c>
    </row>
    <row r="41" spans="1:27" customHeight="1" ht="75.5">
      <c r="A41" s="22"/>
      <c r="B41" s="22" t="s">
        <v>509</v>
      </c>
      <c r="C41" s="22" t="s">
        <v>510</v>
      </c>
      <c r="D41" s="22"/>
      <c r="E41" s="24">
        <v>89.0</v>
      </c>
      <c r="F41" s="24">
        <v>6249.0</v>
      </c>
      <c r="G41" s="27">
        <v>89.0</v>
      </c>
      <c r="H41" s="27">
        <v>78.11</v>
      </c>
      <c r="I41" s="30">
        <v>84.55</v>
      </c>
      <c r="J41" s="30">
        <v>74.2</v>
      </c>
      <c r="K41" s="34">
        <v>82.77</v>
      </c>
      <c r="L41" s="34">
        <v>72.64</v>
      </c>
      <c r="M41" s="37">
        <v>80.1</v>
      </c>
      <c r="N41" s="37">
        <v>70.3</v>
      </c>
      <c r="O41" s="38">
        <v>1</v>
      </c>
      <c r="P41" s="38">
        <v>80</v>
      </c>
      <c r="Q41" s="22">
        <v>111</v>
      </c>
      <c r="R41" s="38" t="s">
        <v>56</v>
      </c>
      <c r="S41" s="22">
        <v>10</v>
      </c>
      <c r="T41" s="40"/>
      <c r="U41" s="22">
        <v>10</v>
      </c>
      <c r="V41" s="40"/>
      <c r="W41" s="22">
        <f>T41*O41+V41*P41*O41</f>
        <v>0</v>
      </c>
      <c r="X41" s="24">
        <f>T41*E41+V41*F41</f>
        <v>0</v>
      </c>
      <c r="Y41" s="33" t="s">
        <v>455</v>
      </c>
      <c r="Z41" s="22">
        <v>8</v>
      </c>
      <c r="AA41" s="38" t="s">
        <v>423</v>
      </c>
    </row>
    <row r="42" spans="1:27" customHeight="1" ht="75.5">
      <c r="A42" s="22"/>
      <c r="B42" s="22" t="s">
        <v>511</v>
      </c>
      <c r="C42" s="22" t="s">
        <v>417</v>
      </c>
      <c r="D42" s="22"/>
      <c r="E42" s="24">
        <v>89.0</v>
      </c>
      <c r="F42" s="24">
        <v>6249.0</v>
      </c>
      <c r="G42" s="27">
        <v>89.0</v>
      </c>
      <c r="H42" s="27">
        <v>78.11</v>
      </c>
      <c r="I42" s="30">
        <v>84.55</v>
      </c>
      <c r="J42" s="30">
        <v>74.2</v>
      </c>
      <c r="K42" s="34">
        <v>82.77</v>
      </c>
      <c r="L42" s="34">
        <v>72.64</v>
      </c>
      <c r="M42" s="37">
        <v>80.1</v>
      </c>
      <c r="N42" s="37">
        <v>70.3</v>
      </c>
      <c r="O42" s="38">
        <v>1</v>
      </c>
      <c r="P42" s="38">
        <v>80</v>
      </c>
      <c r="Q42" s="22">
        <v>103</v>
      </c>
      <c r="R42" s="38" t="s">
        <v>56</v>
      </c>
      <c r="S42" s="22">
        <v>10</v>
      </c>
      <c r="T42" s="40"/>
      <c r="U42" s="22">
        <v>10</v>
      </c>
      <c r="V42" s="40"/>
      <c r="W42" s="22">
        <f>T42*O42+V42*P42*O42</f>
        <v>0</v>
      </c>
      <c r="X42" s="24">
        <f>T42*E42+V42*F42</f>
        <v>0</v>
      </c>
      <c r="Y42" s="33" t="s">
        <v>418</v>
      </c>
      <c r="Z42" s="22">
        <v>8</v>
      </c>
      <c r="AA42" s="38" t="s">
        <v>442</v>
      </c>
    </row>
    <row r="43" spans="1:27" customHeight="1" ht="75.5">
      <c r="A43" s="22"/>
      <c r="B43" s="22" t="s">
        <v>512</v>
      </c>
      <c r="C43" s="22" t="s">
        <v>414</v>
      </c>
      <c r="D43" s="22"/>
      <c r="E43" s="24">
        <v>89.0</v>
      </c>
      <c r="F43" s="24">
        <v>5999.0</v>
      </c>
      <c r="G43" s="27">
        <v>89.0</v>
      </c>
      <c r="H43" s="27">
        <v>74.99</v>
      </c>
      <c r="I43" s="30">
        <v>84.55</v>
      </c>
      <c r="J43" s="30">
        <v>71.24</v>
      </c>
      <c r="K43" s="34">
        <v>82.77</v>
      </c>
      <c r="L43" s="34">
        <v>69.74</v>
      </c>
      <c r="M43" s="37">
        <v>80.1</v>
      </c>
      <c r="N43" s="37">
        <v>67.49</v>
      </c>
      <c r="O43" s="38">
        <v>1</v>
      </c>
      <c r="P43" s="38">
        <v>80</v>
      </c>
      <c r="Q43" s="22">
        <v>103</v>
      </c>
      <c r="R43" s="38" t="s">
        <v>56</v>
      </c>
      <c r="S43" s="22">
        <v>10</v>
      </c>
      <c r="T43" s="40"/>
      <c r="U43" s="22">
        <v>10</v>
      </c>
      <c r="V43" s="40"/>
      <c r="W43" s="22">
        <f>T43*O43+V43*P43*O43</f>
        <v>0</v>
      </c>
      <c r="X43" s="24">
        <f>T43*E43+V43*F43</f>
        <v>0</v>
      </c>
      <c r="Y43" s="33" t="s">
        <v>415</v>
      </c>
      <c r="Z43" s="22">
        <v>8</v>
      </c>
      <c r="AA43" s="38" t="s">
        <v>391</v>
      </c>
    </row>
    <row r="44" spans="1:27" customHeight="1" ht="75.5">
      <c r="A44" s="22"/>
      <c r="B44" s="22" t="s">
        <v>513</v>
      </c>
      <c r="C44" s="22" t="s">
        <v>514</v>
      </c>
      <c r="D44" s="22"/>
      <c r="E44" s="24">
        <v>379.0</v>
      </c>
      <c r="F44" s="24">
        <v>4049.0</v>
      </c>
      <c r="G44" s="27">
        <v>37.9</v>
      </c>
      <c r="H44" s="27">
        <v>33.74</v>
      </c>
      <c r="I44" s="30">
        <v>36.01</v>
      </c>
      <c r="J44" s="30">
        <v>32.05</v>
      </c>
      <c r="K44" s="34">
        <v>35.25</v>
      </c>
      <c r="L44" s="34">
        <v>31.38</v>
      </c>
      <c r="M44" s="37">
        <v>34.11</v>
      </c>
      <c r="N44" s="37">
        <v>30.37</v>
      </c>
      <c r="O44" s="38">
        <v>10</v>
      </c>
      <c r="P44" s="38">
        <v>12</v>
      </c>
      <c r="Q44" s="22">
        <v>300</v>
      </c>
      <c r="R44" s="38" t="s">
        <v>61</v>
      </c>
      <c r="S44" s="22">
        <v>23</v>
      </c>
      <c r="T44" s="40"/>
      <c r="U44" s="22">
        <v>0</v>
      </c>
      <c r="V44" s="40"/>
      <c r="W44" s="22">
        <f>T44*O44+V44*P44*O44</f>
        <v>0</v>
      </c>
      <c r="X44" s="24">
        <f>T44*E44+V44*F44</f>
        <v>0</v>
      </c>
      <c r="Y44" s="33" t="s">
        <v>515</v>
      </c>
      <c r="Z44" s="22">
        <v>10</v>
      </c>
      <c r="AA44" s="38" t="s">
        <v>403</v>
      </c>
    </row>
    <row r="45" spans="1:27" customHeight="1" ht="75.5">
      <c r="A45" s="22"/>
      <c r="B45" s="22" t="s">
        <v>516</v>
      </c>
      <c r="C45" s="22" t="s">
        <v>517</v>
      </c>
      <c r="D45" s="22"/>
      <c r="E45" s="24">
        <v>79.0</v>
      </c>
      <c r="F45" s="24">
        <v>4449.0</v>
      </c>
      <c r="G45" s="27">
        <v>79.0</v>
      </c>
      <c r="H45" s="27">
        <v>74.15</v>
      </c>
      <c r="I45" s="30">
        <v>75.05</v>
      </c>
      <c r="J45" s="30">
        <v>70.44</v>
      </c>
      <c r="K45" s="34">
        <v>73.47</v>
      </c>
      <c r="L45" s="34">
        <v>68.96</v>
      </c>
      <c r="M45" s="37">
        <v>71.1</v>
      </c>
      <c r="N45" s="37">
        <v>66.74</v>
      </c>
      <c r="O45" s="38">
        <v>1</v>
      </c>
      <c r="P45" s="38">
        <v>60</v>
      </c>
      <c r="Q45" s="22">
        <v>75</v>
      </c>
      <c r="R45" s="38" t="s">
        <v>61</v>
      </c>
      <c r="S45" s="22">
        <v>238</v>
      </c>
      <c r="T45" s="40"/>
      <c r="U45" s="22">
        <v>3</v>
      </c>
      <c r="V45" s="40"/>
      <c r="W45" s="22">
        <f>T45*O45+V45*P45*O45</f>
        <v>0</v>
      </c>
      <c r="X45" s="24">
        <f>T45*E45+V45*F45</f>
        <v>0</v>
      </c>
      <c r="Y45" s="33" t="s">
        <v>518</v>
      </c>
      <c r="Z45" s="22">
        <v>10</v>
      </c>
      <c r="AA45" s="38" t="s">
        <v>403</v>
      </c>
    </row>
    <row r="46" spans="1:27" customHeight="1" ht="75.5">
      <c r="A46" s="22"/>
      <c r="B46" s="22" t="s">
        <v>519</v>
      </c>
      <c r="C46" s="22" t="s">
        <v>520</v>
      </c>
      <c r="D46" s="22"/>
      <c r="E46" s="24">
        <v>79.0</v>
      </c>
      <c r="F46" s="24">
        <v>4449.0</v>
      </c>
      <c r="G46" s="27">
        <v>79.0</v>
      </c>
      <c r="H46" s="27">
        <v>74.15</v>
      </c>
      <c r="I46" s="30">
        <v>75.05</v>
      </c>
      <c r="J46" s="30">
        <v>70.44</v>
      </c>
      <c r="K46" s="34">
        <v>73.47</v>
      </c>
      <c r="L46" s="34">
        <v>68.96</v>
      </c>
      <c r="M46" s="37">
        <v>71.1</v>
      </c>
      <c r="N46" s="37">
        <v>66.74</v>
      </c>
      <c r="O46" s="38">
        <v>1</v>
      </c>
      <c r="P46" s="38">
        <v>60</v>
      </c>
      <c r="Q46" s="22">
        <v>75</v>
      </c>
      <c r="R46" s="38" t="s">
        <v>61</v>
      </c>
      <c r="S46" s="22">
        <v>50</v>
      </c>
      <c r="T46" s="40"/>
      <c r="U46" s="22">
        <v>0</v>
      </c>
      <c r="V46" s="40"/>
      <c r="W46" s="22">
        <f>T46*O46+V46*P46*O46</f>
        <v>0</v>
      </c>
      <c r="X46" s="24">
        <f>T46*E46+V46*F46</f>
        <v>0</v>
      </c>
      <c r="Y46" s="33" t="s">
        <v>521</v>
      </c>
      <c r="Z46" s="22">
        <v>10</v>
      </c>
      <c r="AA46" s="38" t="s">
        <v>403</v>
      </c>
    </row>
    <row r="47" spans="1:27" customHeight="1" ht="75.5">
      <c r="A47" s="22"/>
      <c r="B47" s="22" t="s">
        <v>522</v>
      </c>
      <c r="C47" s="22" t="s">
        <v>523</v>
      </c>
      <c r="D47" s="22"/>
      <c r="E47" s="24">
        <v>129.0</v>
      </c>
      <c r="F47" s="24">
        <v>3649.0</v>
      </c>
      <c r="G47" s="27">
        <v>129.0</v>
      </c>
      <c r="H47" s="27">
        <v>121.63</v>
      </c>
      <c r="I47" s="30">
        <v>122.55</v>
      </c>
      <c r="J47" s="30">
        <v>115.55</v>
      </c>
      <c r="K47" s="34">
        <v>119.97</v>
      </c>
      <c r="L47" s="34">
        <v>113.12</v>
      </c>
      <c r="M47" s="37">
        <v>116.1</v>
      </c>
      <c r="N47" s="37">
        <v>109.47</v>
      </c>
      <c r="O47" s="38">
        <v>1</v>
      </c>
      <c r="P47" s="38">
        <v>30</v>
      </c>
      <c r="Q47" s="22">
        <v>90</v>
      </c>
      <c r="R47" s="38" t="s">
        <v>61</v>
      </c>
      <c r="S47" s="22">
        <v>39</v>
      </c>
      <c r="T47" s="40"/>
      <c r="U47" s="22">
        <v>0</v>
      </c>
      <c r="V47" s="40"/>
      <c r="W47" s="22">
        <f>T47*O47+V47*P47*O47</f>
        <v>0</v>
      </c>
      <c r="X47" s="24">
        <f>T47*E47+V47*F47</f>
        <v>0</v>
      </c>
      <c r="Y47" s="33" t="s">
        <v>524</v>
      </c>
      <c r="Z47" s="22">
        <v>10</v>
      </c>
      <c r="AA47" s="38" t="s">
        <v>403</v>
      </c>
    </row>
    <row r="48" spans="1:27" customHeight="1" ht="75.5">
      <c r="A48" s="22"/>
      <c r="B48" s="22" t="s">
        <v>525</v>
      </c>
      <c r="C48" s="22" t="s">
        <v>526</v>
      </c>
      <c r="D48" s="22"/>
      <c r="E48" s="24">
        <v>79.0</v>
      </c>
      <c r="F48" s="24">
        <v>4449.0</v>
      </c>
      <c r="G48" s="27">
        <v>79.0</v>
      </c>
      <c r="H48" s="27">
        <v>74.15</v>
      </c>
      <c r="I48" s="30">
        <v>75.05</v>
      </c>
      <c r="J48" s="30">
        <v>70.44</v>
      </c>
      <c r="K48" s="34">
        <v>73.47</v>
      </c>
      <c r="L48" s="34">
        <v>68.96</v>
      </c>
      <c r="M48" s="37">
        <v>71.1</v>
      </c>
      <c r="N48" s="37">
        <v>66.74</v>
      </c>
      <c r="O48" s="38">
        <v>1</v>
      </c>
      <c r="P48" s="38">
        <v>60</v>
      </c>
      <c r="Q48" s="22">
        <v>75</v>
      </c>
      <c r="R48" s="38" t="s">
        <v>61</v>
      </c>
      <c r="S48" s="22">
        <v>119</v>
      </c>
      <c r="T48" s="40"/>
      <c r="U48" s="22">
        <v>1</v>
      </c>
      <c r="V48" s="40"/>
      <c r="W48" s="22">
        <f>T48*O48+V48*P48*O48</f>
        <v>0</v>
      </c>
      <c r="X48" s="24">
        <f>T48*E48+V48*F48</f>
        <v>0</v>
      </c>
      <c r="Y48" s="33" t="s">
        <v>527</v>
      </c>
      <c r="Z48" s="22">
        <v>10</v>
      </c>
      <c r="AA48" s="38" t="s">
        <v>403</v>
      </c>
    </row>
    <row r="49" spans="1:27" customHeight="1" ht="75.5">
      <c r="A49" s="22"/>
      <c r="B49" s="22" t="s">
        <v>528</v>
      </c>
      <c r="C49" s="22" t="s">
        <v>529</v>
      </c>
      <c r="D49" s="22"/>
      <c r="E49" s="24">
        <v>79.0</v>
      </c>
      <c r="F49" s="24">
        <v>4449.0</v>
      </c>
      <c r="G49" s="27">
        <v>79.0</v>
      </c>
      <c r="H49" s="27">
        <v>74.15</v>
      </c>
      <c r="I49" s="30">
        <v>75.05</v>
      </c>
      <c r="J49" s="30">
        <v>70.44</v>
      </c>
      <c r="K49" s="34">
        <v>73.47</v>
      </c>
      <c r="L49" s="34">
        <v>68.96</v>
      </c>
      <c r="M49" s="37">
        <v>71.1</v>
      </c>
      <c r="N49" s="37">
        <v>66.74</v>
      </c>
      <c r="O49" s="38">
        <v>1</v>
      </c>
      <c r="P49" s="38">
        <v>60</v>
      </c>
      <c r="Q49" s="22">
        <v>75</v>
      </c>
      <c r="R49" s="38" t="s">
        <v>61</v>
      </c>
      <c r="S49" s="22">
        <v>353</v>
      </c>
      <c r="T49" s="40"/>
      <c r="U49" s="22">
        <v>5</v>
      </c>
      <c r="V49" s="40"/>
      <c r="W49" s="22">
        <f>T49*O49+V49*P49*O49</f>
        <v>0</v>
      </c>
      <c r="X49" s="24">
        <f>T49*E49+V49*F49</f>
        <v>0</v>
      </c>
      <c r="Y49" s="33" t="s">
        <v>530</v>
      </c>
      <c r="Z49" s="22">
        <v>10</v>
      </c>
      <c r="AA49" s="38" t="s">
        <v>403</v>
      </c>
    </row>
    <row r="50" spans="1:27" customHeight="1" ht="75.5">
      <c r="A50" s="22"/>
      <c r="B50" s="22" t="s">
        <v>531</v>
      </c>
      <c r="C50" s="22" t="s">
        <v>532</v>
      </c>
      <c r="D50" s="22"/>
      <c r="E50" s="24"/>
      <c r="F50" s="24">
        <v>1949.0</v>
      </c>
      <c r="G50" s="27"/>
      <c r="H50" s="27">
        <v>1949.0</v>
      </c>
      <c r="I50" s="30"/>
      <c r="J50" s="30">
        <v>1851.55</v>
      </c>
      <c r="K50" s="34"/>
      <c r="L50" s="34">
        <v>1812.57</v>
      </c>
      <c r="M50" s="37"/>
      <c r="N50" s="37">
        <v>1754.1</v>
      </c>
      <c r="O50" s="38">
        <v>1</v>
      </c>
      <c r="P50" s="38">
        <v>1</v>
      </c>
      <c r="Q50" s="22">
        <v>5000</v>
      </c>
      <c r="R50" s="38" t="s">
        <v>56</v>
      </c>
      <c r="S50" s="22"/>
      <c r="T50" s="40"/>
      <c r="U50" s="22">
        <v>3</v>
      </c>
      <c r="V50" s="40"/>
      <c r="W50" s="22">
        <f>T50*O50+V50*P50*O50</f>
        <v>0</v>
      </c>
      <c r="X50" s="24">
        <f>T50*E50+V50*F50</f>
        <v>0</v>
      </c>
      <c r="Y50" s="33"/>
      <c r="Z50" s="22">
        <v>12</v>
      </c>
      <c r="AA50" s="38" t="s">
        <v>395</v>
      </c>
    </row>
    <row r="51" spans="1:27" customHeight="1" ht="75.5">
      <c r="A51" s="22"/>
      <c r="B51" s="22" t="s">
        <v>533</v>
      </c>
      <c r="C51" s="22" t="s">
        <v>425</v>
      </c>
      <c r="D51" s="22"/>
      <c r="E51" s="24">
        <v>89.0</v>
      </c>
      <c r="F51" s="24">
        <v>5999.0</v>
      </c>
      <c r="G51" s="27">
        <v>89.0</v>
      </c>
      <c r="H51" s="27">
        <v>74.99</v>
      </c>
      <c r="I51" s="30">
        <v>84.55</v>
      </c>
      <c r="J51" s="30">
        <v>71.24</v>
      </c>
      <c r="K51" s="34">
        <v>82.77</v>
      </c>
      <c r="L51" s="34">
        <v>69.74</v>
      </c>
      <c r="M51" s="37">
        <v>80.1</v>
      </c>
      <c r="N51" s="37">
        <v>67.49</v>
      </c>
      <c r="O51" s="38">
        <v>1</v>
      </c>
      <c r="P51" s="38">
        <v>80</v>
      </c>
      <c r="Q51" s="22">
        <v>101</v>
      </c>
      <c r="R51" s="38" t="s">
        <v>56</v>
      </c>
      <c r="S51" s="22">
        <v>10</v>
      </c>
      <c r="T51" s="40"/>
      <c r="U51" s="22">
        <v>10</v>
      </c>
      <c r="V51" s="40"/>
      <c r="W51" s="22">
        <f>T51*O51+V51*P51*O51</f>
        <v>0</v>
      </c>
      <c r="X51" s="24">
        <f>T51*E51+V51*F51</f>
        <v>0</v>
      </c>
      <c r="Y51" s="33" t="s">
        <v>426</v>
      </c>
      <c r="Z51" s="22">
        <v>8</v>
      </c>
      <c r="AA51" s="38" t="s">
        <v>427</v>
      </c>
    </row>
    <row r="52" spans="1:27">
      <c r="A52" s="42"/>
      <c r="B52" s="42"/>
      <c r="C52" s="42"/>
      <c r="D52" s="42"/>
      <c r="E52" s="43"/>
      <c r="F52" s="43"/>
      <c r="G52" s="44"/>
      <c r="H52" s="44"/>
      <c r="I52" s="45"/>
      <c r="J52" s="45"/>
      <c r="K52" s="46"/>
      <c r="L52" s="46"/>
      <c r="M52" s="47"/>
      <c r="N52" s="47"/>
      <c r="O52" s="48"/>
      <c r="P52" s="48"/>
      <c r="Q52" s="42"/>
      <c r="R52" s="48"/>
      <c r="S52" s="42"/>
      <c r="T52" s="49"/>
      <c r="U52" s="42"/>
      <c r="V52" s="49"/>
      <c r="W52" s="42">
        <f>SUM(W3:W51)</f>
        <v>0</v>
      </c>
      <c r="X52" s="43">
        <f>SUM(X3:X51)</f>
        <v>0</v>
      </c>
      <c r="Y52" s="50"/>
      <c r="Z52" s="42"/>
      <c r="AA52" s="48"/>
    </row>
  </sheetData>
  <mergeCells>
    <mergeCell ref="I1:J1"/>
    <mergeCell ref="K1:L1"/>
    <mergeCell ref="M1:N1"/>
  </mergeCells>
  <conditionalFormatting sqref="X3:X52">
    <cfRule type="cellIs" dxfId="0" priority="1" operator="equal">
      <formula>0</formula>
    </cfRule>
  </conditionalFormatting>
  <conditionalFormatting sqref="W3:W52">
    <cfRule type="cellIs" dxfId="0" priority="2" operator="equal">
      <formula>0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9"/>
  <sheetViews>
    <sheetView tabSelected="0" workbookViewId="0" showGridLines="true" showRowColHeaders="1">
      <pane ySplit="2" activePane="bottomLeft" state="frozen" topLeftCell="A3"/>
      <selection pane="bottomLeft" activeCell="A1" sqref="A1"/>
    </sheetView>
  </sheetViews>
  <sheetFormatPr defaultRowHeight="14.4" outlineLevelRow="0" outlineLevelCol="0"/>
  <cols>
    <col min="1" max="1" width="18" customWidth="true" style="0"/>
    <col min="2" max="2" width="10" customWidth="true" style="0"/>
    <col min="3" max="3" width="30" customWidth="true" style="0"/>
    <col min="4" max="4" width="15" customWidth="true" style="0"/>
    <col min="5" max="5" width="13" hidden="true" customWidth="true" style="0"/>
    <col min="6" max="6" width="15" hidden="true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0" customWidth="true" style="0"/>
    <col min="16" max="16" width="11" customWidth="true" style="0"/>
    <col min="17" max="17" width="8" customWidth="true" style="0"/>
    <col min="18" max="18" width="8" customWidth="true" style="0"/>
    <col min="19" max="19" width="12" customWidth="true" style="0"/>
    <col min="20" max="20" width="10" customWidth="true" style="0"/>
    <col min="21" max="21" width="12" customWidth="true" style="0"/>
    <col min="22" max="22" width="10" customWidth="true" style="0"/>
    <col min="23" max="23" width="10" customWidth="true" style="0"/>
    <col min="24" max="24" width="13" customWidth="true" style="0"/>
    <col min="25" max="25" width="15" customWidth="true" style="0"/>
    <col min="26" max="26" width="15" customWidth="true" style="0"/>
    <col min="27" max="27" width="15" customWidth="true" style="0"/>
  </cols>
  <sheetData>
    <row r="1" spans="1:27" customHeight="1" ht="20">
      <c r="A1" s="20"/>
      <c r="G1" s="25"/>
      <c r="H1" s="25"/>
      <c r="I1" s="28" t="s">
        <v>50</v>
      </c>
      <c r="J1" s="28"/>
      <c r="K1" s="31" t="s">
        <v>51</v>
      </c>
      <c r="L1" s="31"/>
      <c r="M1" s="35" t="s">
        <v>52</v>
      </c>
      <c r="N1" s="35"/>
      <c r="T1" s="19"/>
      <c r="V1" s="19"/>
      <c r="Y1" s="41"/>
    </row>
    <row r="2" spans="1:27" customHeight="1" ht="48">
      <c r="A2" s="21" t="s">
        <v>29</v>
      </c>
      <c r="B2" s="21" t="s">
        <v>30</v>
      </c>
      <c r="C2" s="21" t="s">
        <v>31</v>
      </c>
      <c r="D2" s="21" t="s">
        <v>32</v>
      </c>
      <c r="E2" s="21" t="s">
        <v>33</v>
      </c>
      <c r="F2" s="21" t="s">
        <v>34</v>
      </c>
      <c r="G2" s="26" t="s">
        <v>35</v>
      </c>
      <c r="H2" s="26" t="s">
        <v>36</v>
      </c>
      <c r="I2" s="29" t="s">
        <v>35</v>
      </c>
      <c r="J2" s="29" t="s">
        <v>36</v>
      </c>
      <c r="K2" s="32" t="s">
        <v>35</v>
      </c>
      <c r="L2" s="32" t="s">
        <v>36</v>
      </c>
      <c r="M2" s="36" t="s">
        <v>35</v>
      </c>
      <c r="N2" s="36" t="s">
        <v>36</v>
      </c>
      <c r="O2" s="21" t="s">
        <v>37</v>
      </c>
      <c r="P2" s="21" t="s">
        <v>38</v>
      </c>
      <c r="Q2" s="21" t="s">
        <v>39</v>
      </c>
      <c r="R2" s="21" t="s">
        <v>40</v>
      </c>
      <c r="S2" s="21" t="s">
        <v>41</v>
      </c>
      <c r="T2" s="39" t="s">
        <v>42</v>
      </c>
      <c r="U2" s="21" t="s">
        <v>43</v>
      </c>
      <c r="V2" s="39" t="s">
        <v>44</v>
      </c>
      <c r="W2" s="21" t="s">
        <v>45</v>
      </c>
      <c r="X2" s="21" t="s">
        <v>46</v>
      </c>
      <c r="Y2" s="32" t="s">
        <v>47</v>
      </c>
      <c r="Z2" s="21" t="s">
        <v>48</v>
      </c>
      <c r="AA2" s="21" t="s">
        <v>49</v>
      </c>
    </row>
    <row r="3" spans="1:27" customHeight="1" ht="75.5">
      <c r="A3" s="22"/>
      <c r="B3" s="22" t="s">
        <v>534</v>
      </c>
      <c r="C3" s="22" t="s">
        <v>535</v>
      </c>
      <c r="D3" s="22"/>
      <c r="E3" s="24">
        <v>1069.0</v>
      </c>
      <c r="F3" s="24"/>
      <c r="G3" s="27">
        <v>3.69</v>
      </c>
      <c r="H3" s="27"/>
      <c r="I3" s="30">
        <v>3.51</v>
      </c>
      <c r="J3" s="30"/>
      <c r="K3" s="34">
        <v>3.43</v>
      </c>
      <c r="L3" s="34"/>
      <c r="M3" s="37">
        <v>3.32</v>
      </c>
      <c r="N3" s="37"/>
      <c r="O3" s="38">
        <v>290</v>
      </c>
      <c r="P3" s="38">
        <v>6</v>
      </c>
      <c r="Q3" s="22">
        <v>2500</v>
      </c>
      <c r="R3" s="38" t="s">
        <v>56</v>
      </c>
      <c r="S3" s="22">
        <v>10</v>
      </c>
      <c r="T3" s="40"/>
      <c r="U3" s="22"/>
      <c r="V3" s="40"/>
      <c r="W3" s="22">
        <f>T3*O3+V3*P3*O3</f>
        <v>0</v>
      </c>
      <c r="X3" s="24">
        <f>T3*E3+V3*F3</f>
        <v>0</v>
      </c>
      <c r="Y3" s="33"/>
      <c r="Z3" s="22">
        <v>12</v>
      </c>
      <c r="AA3" s="38" t="s">
        <v>70</v>
      </c>
    </row>
    <row r="4" spans="1:27" customHeight="1" ht="75.5">
      <c r="A4" s="22"/>
      <c r="B4" s="22" t="s">
        <v>536</v>
      </c>
      <c r="C4" s="22" t="s">
        <v>537</v>
      </c>
      <c r="D4" s="22"/>
      <c r="E4" s="24">
        <v>939.0</v>
      </c>
      <c r="F4" s="24">
        <v>3099.0</v>
      </c>
      <c r="G4" s="27">
        <v>939.0</v>
      </c>
      <c r="H4" s="27">
        <v>774.75</v>
      </c>
      <c r="I4" s="30">
        <v>892.05</v>
      </c>
      <c r="J4" s="30">
        <v>736.01</v>
      </c>
      <c r="K4" s="34">
        <v>873.27</v>
      </c>
      <c r="L4" s="34">
        <v>720.52</v>
      </c>
      <c r="M4" s="37">
        <v>845.1</v>
      </c>
      <c r="N4" s="37">
        <v>697.28</v>
      </c>
      <c r="O4" s="38">
        <v>1</v>
      </c>
      <c r="P4" s="38">
        <v>4</v>
      </c>
      <c r="Q4" s="22">
        <v>2500</v>
      </c>
      <c r="R4" s="38" t="s">
        <v>56</v>
      </c>
      <c r="S4" s="22">
        <v>10</v>
      </c>
      <c r="T4" s="40"/>
      <c r="U4" s="22">
        <v>10</v>
      </c>
      <c r="V4" s="40"/>
      <c r="W4" s="22">
        <f>T4*O4+V4*P4*O4</f>
        <v>0</v>
      </c>
      <c r="X4" s="24">
        <f>T4*E4+V4*F4</f>
        <v>0</v>
      </c>
      <c r="Y4" s="33"/>
      <c r="Z4" s="22">
        <v>12</v>
      </c>
      <c r="AA4" s="38" t="s">
        <v>79</v>
      </c>
    </row>
    <row r="5" spans="1:27" customHeight="1" ht="75.5">
      <c r="A5" s="22"/>
      <c r="B5" s="22" t="s">
        <v>538</v>
      </c>
      <c r="C5" s="22" t="s">
        <v>539</v>
      </c>
      <c r="D5" s="22"/>
      <c r="E5" s="24">
        <v>1215.0</v>
      </c>
      <c r="F5" s="24">
        <v>4050.0</v>
      </c>
      <c r="G5" s="27">
        <v>1215.0</v>
      </c>
      <c r="H5" s="27">
        <v>1012.5</v>
      </c>
      <c r="I5" s="30">
        <v>1154.25</v>
      </c>
      <c r="J5" s="30">
        <v>961.88</v>
      </c>
      <c r="K5" s="34">
        <v>1129.95</v>
      </c>
      <c r="L5" s="34">
        <v>941.63</v>
      </c>
      <c r="M5" s="37">
        <v>1093.5</v>
      </c>
      <c r="N5" s="37">
        <v>911.25</v>
      </c>
      <c r="O5" s="38">
        <v>1</v>
      </c>
      <c r="P5" s="38">
        <v>4</v>
      </c>
      <c r="Q5" s="22">
        <v>2500</v>
      </c>
      <c r="R5" s="38" t="s">
        <v>56</v>
      </c>
      <c r="S5" s="22">
        <v>10</v>
      </c>
      <c r="T5" s="40"/>
      <c r="U5" s="22">
        <v>10</v>
      </c>
      <c r="V5" s="40"/>
      <c r="W5" s="22">
        <f>T5*O5+V5*P5*O5</f>
        <v>0</v>
      </c>
      <c r="X5" s="24">
        <f>T5*E5+V5*F5</f>
        <v>0</v>
      </c>
      <c r="Y5" s="33" t="s">
        <v>540</v>
      </c>
      <c r="Z5" s="22">
        <v>12</v>
      </c>
      <c r="AA5" s="38" t="s">
        <v>508</v>
      </c>
    </row>
    <row r="6" spans="1:27" customHeight="1" ht="75.5">
      <c r="A6" s="22"/>
      <c r="B6" s="22" t="s">
        <v>541</v>
      </c>
      <c r="C6" s="22" t="s">
        <v>542</v>
      </c>
      <c r="D6" s="22"/>
      <c r="E6" s="24">
        <v>1349.0</v>
      </c>
      <c r="F6" s="24">
        <v>6749.0</v>
      </c>
      <c r="G6" s="27">
        <v>1349.0</v>
      </c>
      <c r="H6" s="27">
        <v>1124.83</v>
      </c>
      <c r="I6" s="30">
        <v>1281.55</v>
      </c>
      <c r="J6" s="30">
        <v>1068.59</v>
      </c>
      <c r="K6" s="34">
        <v>1254.57</v>
      </c>
      <c r="L6" s="34">
        <v>1046.09</v>
      </c>
      <c r="M6" s="37">
        <v>1214.1</v>
      </c>
      <c r="N6" s="37">
        <v>1012.35</v>
      </c>
      <c r="O6" s="38">
        <v>1</v>
      </c>
      <c r="P6" s="38">
        <v>6</v>
      </c>
      <c r="Q6" s="22">
        <v>2500</v>
      </c>
      <c r="R6" s="38" t="s">
        <v>56</v>
      </c>
      <c r="S6" s="22">
        <v>10</v>
      </c>
      <c r="T6" s="40"/>
      <c r="U6" s="22">
        <v>10</v>
      </c>
      <c r="V6" s="40"/>
      <c r="W6" s="22">
        <f>T6*O6+V6*P6*O6</f>
        <v>0</v>
      </c>
      <c r="X6" s="24">
        <f>T6*E6+V6*F6</f>
        <v>0</v>
      </c>
      <c r="Y6" s="33" t="s">
        <v>543</v>
      </c>
      <c r="Z6" s="22">
        <v>12</v>
      </c>
      <c r="AA6" s="38" t="s">
        <v>544</v>
      </c>
    </row>
    <row r="7" spans="1:27" customHeight="1" ht="75.5">
      <c r="A7" s="22"/>
      <c r="B7" s="22" t="s">
        <v>545</v>
      </c>
      <c r="C7" s="22" t="s">
        <v>546</v>
      </c>
      <c r="D7" s="22"/>
      <c r="E7" s="24">
        <v>1259.0</v>
      </c>
      <c r="F7" s="24">
        <v>6299.0</v>
      </c>
      <c r="G7" s="27">
        <v>6.05</v>
      </c>
      <c r="H7" s="27">
        <v>5.05</v>
      </c>
      <c r="I7" s="30">
        <v>5.75</v>
      </c>
      <c r="J7" s="30">
        <v>4.8</v>
      </c>
      <c r="K7" s="34">
        <v>5.63</v>
      </c>
      <c r="L7" s="34">
        <v>4.7</v>
      </c>
      <c r="M7" s="37">
        <v>5.45</v>
      </c>
      <c r="N7" s="37">
        <v>4.55</v>
      </c>
      <c r="O7" s="38">
        <v>208</v>
      </c>
      <c r="P7" s="38">
        <v>6</v>
      </c>
      <c r="Q7" s="22">
        <v>2500</v>
      </c>
      <c r="R7" s="38" t="s">
        <v>56</v>
      </c>
      <c r="S7" s="22">
        <v>10</v>
      </c>
      <c r="T7" s="40"/>
      <c r="U7" s="22">
        <v>10</v>
      </c>
      <c r="V7" s="40"/>
      <c r="W7" s="22">
        <f>T7*O7+V7*P7*O7</f>
        <v>0</v>
      </c>
      <c r="X7" s="24">
        <f>T7*E7+V7*F7</f>
        <v>0</v>
      </c>
      <c r="Y7" s="33"/>
      <c r="Z7" s="22">
        <v>12</v>
      </c>
      <c r="AA7" s="38" t="s">
        <v>70</v>
      </c>
    </row>
    <row r="8" spans="1:27" customHeight="1" ht="75.5">
      <c r="A8" s="22"/>
      <c r="B8" s="22" t="s">
        <v>547</v>
      </c>
      <c r="C8" s="22" t="s">
        <v>548</v>
      </c>
      <c r="D8" s="22"/>
      <c r="E8" s="24">
        <v>2385.0</v>
      </c>
      <c r="F8" s="24">
        <v>7949.0</v>
      </c>
      <c r="G8" s="27">
        <v>2385.0</v>
      </c>
      <c r="H8" s="27">
        <v>1987.25</v>
      </c>
      <c r="I8" s="30">
        <v>2265.75</v>
      </c>
      <c r="J8" s="30">
        <v>1887.89</v>
      </c>
      <c r="K8" s="34">
        <v>2218.05</v>
      </c>
      <c r="L8" s="34">
        <v>1848.14</v>
      </c>
      <c r="M8" s="37">
        <v>2146.5</v>
      </c>
      <c r="N8" s="37">
        <v>1788.53</v>
      </c>
      <c r="O8" s="38">
        <v>1</v>
      </c>
      <c r="P8" s="38">
        <v>4</v>
      </c>
      <c r="Q8" s="22">
        <v>2600</v>
      </c>
      <c r="R8" s="38" t="s">
        <v>56</v>
      </c>
      <c r="S8" s="22">
        <v>10</v>
      </c>
      <c r="T8" s="40"/>
      <c r="U8" s="22">
        <v>10</v>
      </c>
      <c r="V8" s="40"/>
      <c r="W8" s="22">
        <f>T8*O8+V8*P8*O8</f>
        <v>0</v>
      </c>
      <c r="X8" s="24">
        <f>T8*E8+V8*F8</f>
        <v>0</v>
      </c>
      <c r="Y8" s="33" t="s">
        <v>549</v>
      </c>
      <c r="Z8" s="22">
        <v>12</v>
      </c>
      <c r="AA8" s="38" t="s">
        <v>550</v>
      </c>
    </row>
    <row r="9" spans="1:27">
      <c r="A9" s="42"/>
      <c r="B9" s="42"/>
      <c r="C9" s="42"/>
      <c r="D9" s="42"/>
      <c r="E9" s="43"/>
      <c r="F9" s="43"/>
      <c r="G9" s="44"/>
      <c r="H9" s="44"/>
      <c r="I9" s="45"/>
      <c r="J9" s="45"/>
      <c r="K9" s="46"/>
      <c r="L9" s="46"/>
      <c r="M9" s="47"/>
      <c r="N9" s="47"/>
      <c r="O9" s="48"/>
      <c r="P9" s="48"/>
      <c r="Q9" s="42"/>
      <c r="R9" s="48"/>
      <c r="S9" s="42"/>
      <c r="T9" s="49"/>
      <c r="U9" s="42"/>
      <c r="V9" s="49"/>
      <c r="W9" s="42">
        <f>SUM(W3:W8)</f>
        <v>0</v>
      </c>
      <c r="X9" s="43">
        <f>SUM(X3:X8)</f>
        <v>0</v>
      </c>
      <c r="Y9" s="50"/>
      <c r="Z9" s="42"/>
      <c r="AA9" s="48"/>
    </row>
  </sheetData>
  <mergeCells>
    <mergeCell ref="I1:J1"/>
    <mergeCell ref="K1:L1"/>
    <mergeCell ref="M1:N1"/>
  </mergeCells>
  <conditionalFormatting sqref="X3:X9">
    <cfRule type="cellIs" dxfId="0" priority="1" operator="equal">
      <formula>0</formula>
    </cfRule>
  </conditionalFormatting>
  <conditionalFormatting sqref="W3:W9">
    <cfRule type="cellIs" dxfId="0" priority="2" operator="equal">
      <formula>0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7"/>
  <sheetViews>
    <sheetView tabSelected="0" workbookViewId="0" showGridLines="true" showRowColHeaders="1">
      <pane ySplit="2" activePane="bottomLeft" state="frozen" topLeftCell="A3"/>
      <selection pane="bottomLeft" activeCell="A1" sqref="A1"/>
    </sheetView>
  </sheetViews>
  <sheetFormatPr defaultRowHeight="14.4" outlineLevelRow="0" outlineLevelCol="0"/>
  <cols>
    <col min="1" max="1" width="18" customWidth="true" style="0"/>
    <col min="2" max="2" width="10" customWidth="true" style="0"/>
    <col min="3" max="3" width="30" customWidth="true" style="0"/>
    <col min="4" max="4" width="15" customWidth="true" style="0"/>
    <col min="5" max="5" width="13" hidden="true" customWidth="true" style="0"/>
    <col min="6" max="6" width="15" hidden="true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0" customWidth="true" style="0"/>
    <col min="16" max="16" width="11" customWidth="true" style="0"/>
    <col min="17" max="17" width="8" customWidth="true" style="0"/>
    <col min="18" max="18" width="8" customWidth="true" style="0"/>
    <col min="19" max="19" width="12" customWidth="true" style="0"/>
    <col min="20" max="20" width="10" customWidth="true" style="0"/>
    <col min="21" max="21" width="12" customWidth="true" style="0"/>
    <col min="22" max="22" width="10" customWidth="true" style="0"/>
    <col min="23" max="23" width="10" customWidth="true" style="0"/>
    <col min="24" max="24" width="13" customWidth="true" style="0"/>
    <col min="25" max="25" width="15" customWidth="true" style="0"/>
    <col min="26" max="26" width="15" customWidth="true" style="0"/>
    <col min="27" max="27" width="15" customWidth="true" style="0"/>
  </cols>
  <sheetData>
    <row r="1" spans="1:27" customHeight="1" ht="20">
      <c r="A1" s="20"/>
      <c r="G1" s="25"/>
      <c r="H1" s="25"/>
      <c r="I1" s="28" t="s">
        <v>50</v>
      </c>
      <c r="J1" s="28"/>
      <c r="K1" s="31" t="s">
        <v>51</v>
      </c>
      <c r="L1" s="31"/>
      <c r="M1" s="35" t="s">
        <v>52</v>
      </c>
      <c r="N1" s="35"/>
      <c r="T1" s="19"/>
      <c r="V1" s="19"/>
      <c r="Y1" s="41"/>
    </row>
    <row r="2" spans="1:27" customHeight="1" ht="48">
      <c r="A2" s="21" t="s">
        <v>29</v>
      </c>
      <c r="B2" s="21" t="s">
        <v>30</v>
      </c>
      <c r="C2" s="21" t="s">
        <v>31</v>
      </c>
      <c r="D2" s="21" t="s">
        <v>32</v>
      </c>
      <c r="E2" s="21" t="s">
        <v>33</v>
      </c>
      <c r="F2" s="21" t="s">
        <v>34</v>
      </c>
      <c r="G2" s="26" t="s">
        <v>35</v>
      </c>
      <c r="H2" s="26" t="s">
        <v>36</v>
      </c>
      <c r="I2" s="29" t="s">
        <v>35</v>
      </c>
      <c r="J2" s="29" t="s">
        <v>36</v>
      </c>
      <c r="K2" s="32" t="s">
        <v>35</v>
      </c>
      <c r="L2" s="32" t="s">
        <v>36</v>
      </c>
      <c r="M2" s="36" t="s">
        <v>35</v>
      </c>
      <c r="N2" s="36" t="s">
        <v>36</v>
      </c>
      <c r="O2" s="21" t="s">
        <v>37</v>
      </c>
      <c r="P2" s="21" t="s">
        <v>38</v>
      </c>
      <c r="Q2" s="21" t="s">
        <v>39</v>
      </c>
      <c r="R2" s="21" t="s">
        <v>40</v>
      </c>
      <c r="S2" s="21" t="s">
        <v>41</v>
      </c>
      <c r="T2" s="39" t="s">
        <v>42</v>
      </c>
      <c r="U2" s="21" t="s">
        <v>43</v>
      </c>
      <c r="V2" s="39" t="s">
        <v>44</v>
      </c>
      <c r="W2" s="21" t="s">
        <v>45</v>
      </c>
      <c r="X2" s="21" t="s">
        <v>46</v>
      </c>
      <c r="Y2" s="32" t="s">
        <v>47</v>
      </c>
      <c r="Z2" s="21" t="s">
        <v>48</v>
      </c>
      <c r="AA2" s="21" t="s">
        <v>49</v>
      </c>
    </row>
    <row r="3" spans="1:27" customHeight="1" ht="75.5">
      <c r="A3" s="22"/>
      <c r="B3" s="22" t="s">
        <v>551</v>
      </c>
      <c r="C3" s="22" t="s">
        <v>552</v>
      </c>
      <c r="D3" s="22"/>
      <c r="E3" s="24">
        <v>980.0</v>
      </c>
      <c r="F3" s="24"/>
      <c r="G3" s="27">
        <v>980.0</v>
      </c>
      <c r="H3" s="27"/>
      <c r="I3" s="30">
        <v>931.0</v>
      </c>
      <c r="J3" s="30"/>
      <c r="K3" s="34">
        <v>911.4</v>
      </c>
      <c r="L3" s="34"/>
      <c r="M3" s="37">
        <v>882.0</v>
      </c>
      <c r="N3" s="37"/>
      <c r="O3" s="38">
        <v>1</v>
      </c>
      <c r="P3" s="38">
        <v>4</v>
      </c>
      <c r="Q3" s="22">
        <v>1564</v>
      </c>
      <c r="R3" s="38" t="s">
        <v>61</v>
      </c>
      <c r="S3" s="22">
        <v>148</v>
      </c>
      <c r="T3" s="40"/>
      <c r="U3" s="22"/>
      <c r="V3" s="40"/>
      <c r="W3" s="22">
        <f>T3*O3+V3*P3*O3</f>
        <v>0</v>
      </c>
      <c r="X3" s="24">
        <f>T3*E3+V3*F3</f>
        <v>0</v>
      </c>
      <c r="Y3" s="33"/>
      <c r="Z3" s="22">
        <v>36</v>
      </c>
      <c r="AA3" s="38" t="s">
        <v>553</v>
      </c>
    </row>
    <row r="4" spans="1:27" customHeight="1" ht="75.5">
      <c r="A4" s="22"/>
      <c r="B4" s="22" t="s">
        <v>554</v>
      </c>
      <c r="C4" s="22" t="s">
        <v>555</v>
      </c>
      <c r="D4" s="22"/>
      <c r="E4" s="24">
        <v>980.0</v>
      </c>
      <c r="F4" s="24"/>
      <c r="G4" s="27">
        <v>980.0</v>
      </c>
      <c r="H4" s="27"/>
      <c r="I4" s="30">
        <v>931.0</v>
      </c>
      <c r="J4" s="30"/>
      <c r="K4" s="34">
        <v>911.4</v>
      </c>
      <c r="L4" s="34"/>
      <c r="M4" s="37">
        <v>882.0</v>
      </c>
      <c r="N4" s="37"/>
      <c r="O4" s="38">
        <v>1</v>
      </c>
      <c r="P4" s="38">
        <v>4</v>
      </c>
      <c r="Q4" s="22">
        <v>1922</v>
      </c>
      <c r="R4" s="38" t="s">
        <v>61</v>
      </c>
      <c r="S4" s="22">
        <v>149</v>
      </c>
      <c r="T4" s="40"/>
      <c r="U4" s="22"/>
      <c r="V4" s="40"/>
      <c r="W4" s="22">
        <f>T4*O4+V4*P4*O4</f>
        <v>0</v>
      </c>
      <c r="X4" s="24">
        <f>T4*E4+V4*F4</f>
        <v>0</v>
      </c>
      <c r="Y4" s="33"/>
      <c r="Z4" s="22">
        <v>36</v>
      </c>
      <c r="AA4" s="38" t="s">
        <v>556</v>
      </c>
    </row>
    <row r="5" spans="1:27" customHeight="1" ht="75.5">
      <c r="A5" s="22"/>
      <c r="B5" s="22" t="s">
        <v>557</v>
      </c>
      <c r="C5" s="22" t="s">
        <v>558</v>
      </c>
      <c r="D5" s="22"/>
      <c r="E5" s="24">
        <v>980.0</v>
      </c>
      <c r="F5" s="24"/>
      <c r="G5" s="27">
        <v>980.0</v>
      </c>
      <c r="H5" s="27"/>
      <c r="I5" s="30">
        <v>931.0</v>
      </c>
      <c r="J5" s="30"/>
      <c r="K5" s="34">
        <v>911.4</v>
      </c>
      <c r="L5" s="34"/>
      <c r="M5" s="37">
        <v>882.0</v>
      </c>
      <c r="N5" s="37"/>
      <c r="O5" s="38">
        <v>1</v>
      </c>
      <c r="P5" s="38">
        <v>4</v>
      </c>
      <c r="Q5" s="22">
        <v>1495</v>
      </c>
      <c r="R5" s="38" t="s">
        <v>61</v>
      </c>
      <c r="S5" s="22">
        <v>149</v>
      </c>
      <c r="T5" s="40"/>
      <c r="U5" s="22"/>
      <c r="V5" s="40"/>
      <c r="W5" s="22">
        <f>T5*O5+V5*P5*O5</f>
        <v>0</v>
      </c>
      <c r="X5" s="24">
        <f>T5*E5+V5*F5</f>
        <v>0</v>
      </c>
      <c r="Y5" s="33"/>
      <c r="Z5" s="22">
        <v>36</v>
      </c>
      <c r="AA5" s="38" t="s">
        <v>559</v>
      </c>
    </row>
    <row r="6" spans="1:27" customHeight="1" ht="75.5">
      <c r="A6" s="22"/>
      <c r="B6" s="22" t="s">
        <v>560</v>
      </c>
      <c r="C6" s="22" t="s">
        <v>561</v>
      </c>
      <c r="D6" s="22"/>
      <c r="E6" s="24">
        <v>700.0</v>
      </c>
      <c r="F6" s="24"/>
      <c r="G6" s="27">
        <v>700.0</v>
      </c>
      <c r="H6" s="27"/>
      <c r="I6" s="30">
        <v>665.0</v>
      </c>
      <c r="J6" s="30"/>
      <c r="K6" s="34">
        <v>651.0</v>
      </c>
      <c r="L6" s="34"/>
      <c r="M6" s="37">
        <v>630.0</v>
      </c>
      <c r="N6" s="37"/>
      <c r="O6" s="38">
        <v>1</v>
      </c>
      <c r="P6" s="38">
        <v>4</v>
      </c>
      <c r="Q6" s="22">
        <v>1200</v>
      </c>
      <c r="R6" s="38" t="s">
        <v>61</v>
      </c>
      <c r="S6" s="22">
        <v>144</v>
      </c>
      <c r="T6" s="40"/>
      <c r="U6" s="22"/>
      <c r="V6" s="40"/>
      <c r="W6" s="22">
        <f>T6*O6+V6*P6*O6</f>
        <v>0</v>
      </c>
      <c r="X6" s="24">
        <f>T6*E6+V6*F6</f>
        <v>0</v>
      </c>
      <c r="Y6" s="33"/>
      <c r="Z6" s="22">
        <v>36</v>
      </c>
      <c r="AA6" s="38" t="s">
        <v>562</v>
      </c>
    </row>
    <row r="7" spans="1:27">
      <c r="A7" s="42"/>
      <c r="B7" s="42"/>
      <c r="C7" s="42"/>
      <c r="D7" s="42"/>
      <c r="E7" s="43"/>
      <c r="F7" s="43"/>
      <c r="G7" s="44"/>
      <c r="H7" s="44"/>
      <c r="I7" s="45"/>
      <c r="J7" s="45"/>
      <c r="K7" s="46"/>
      <c r="L7" s="46"/>
      <c r="M7" s="47"/>
      <c r="N7" s="47"/>
      <c r="O7" s="48"/>
      <c r="P7" s="48"/>
      <c r="Q7" s="42"/>
      <c r="R7" s="48"/>
      <c r="S7" s="42"/>
      <c r="T7" s="49"/>
      <c r="U7" s="42"/>
      <c r="V7" s="49"/>
      <c r="W7" s="42">
        <f>SUM(W3:W6)</f>
        <v>0</v>
      </c>
      <c r="X7" s="43">
        <f>SUM(X3:X6)</f>
        <v>0</v>
      </c>
      <c r="Y7" s="50"/>
      <c r="Z7" s="42"/>
      <c r="AA7" s="48"/>
    </row>
  </sheetData>
  <mergeCells>
    <mergeCell ref="I1:J1"/>
    <mergeCell ref="K1:L1"/>
    <mergeCell ref="M1:N1"/>
  </mergeCells>
  <conditionalFormatting sqref="X3:X7">
    <cfRule type="cellIs" dxfId="0" priority="1" operator="equal">
      <formula>0</formula>
    </cfRule>
  </conditionalFormatting>
  <conditionalFormatting sqref="W3:W7">
    <cfRule type="cellIs" dxfId="0" priority="2" operator="equal">
      <formula>0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8"/>
  <sheetViews>
    <sheetView tabSelected="0" workbookViewId="0" showGridLines="true" showRowColHeaders="1">
      <pane ySplit="2" activePane="bottomLeft" state="frozen" topLeftCell="A3"/>
      <selection pane="bottomLeft" activeCell="A1" sqref="A1"/>
    </sheetView>
  </sheetViews>
  <sheetFormatPr defaultRowHeight="14.4" outlineLevelRow="0" outlineLevelCol="0"/>
  <cols>
    <col min="1" max="1" width="18" customWidth="true" style="0"/>
    <col min="2" max="2" width="10" customWidth="true" style="0"/>
    <col min="3" max="3" width="30" customWidth="true" style="0"/>
    <col min="4" max="4" width="15" customWidth="true" style="0"/>
    <col min="5" max="5" width="13" hidden="true" customWidth="true" style="0"/>
    <col min="6" max="6" width="15" hidden="true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0" customWidth="true" style="0"/>
    <col min="16" max="16" width="11" customWidth="true" style="0"/>
    <col min="17" max="17" width="8" customWidth="true" style="0"/>
    <col min="18" max="18" width="8" customWidth="true" style="0"/>
    <col min="19" max="19" width="12" customWidth="true" style="0"/>
    <col min="20" max="20" width="10" customWidth="true" style="0"/>
    <col min="21" max="21" width="12" customWidth="true" style="0"/>
    <col min="22" max="22" width="10" customWidth="true" style="0"/>
    <col min="23" max="23" width="10" customWidth="true" style="0"/>
    <col min="24" max="24" width="13" customWidth="true" style="0"/>
    <col min="25" max="25" width="15" customWidth="true" style="0"/>
    <col min="26" max="26" width="15" customWidth="true" style="0"/>
    <col min="27" max="27" width="15" customWidth="true" style="0"/>
  </cols>
  <sheetData>
    <row r="1" spans="1:27" customHeight="1" ht="20">
      <c r="A1" s="20"/>
      <c r="G1" s="25"/>
      <c r="H1" s="25"/>
      <c r="I1" s="28" t="s">
        <v>50</v>
      </c>
      <c r="J1" s="28"/>
      <c r="K1" s="31" t="s">
        <v>51</v>
      </c>
      <c r="L1" s="31"/>
      <c r="M1" s="35" t="s">
        <v>52</v>
      </c>
      <c r="N1" s="35"/>
      <c r="T1" s="19"/>
      <c r="V1" s="19"/>
      <c r="Y1" s="41"/>
    </row>
    <row r="2" spans="1:27" customHeight="1" ht="48">
      <c r="A2" s="21" t="s">
        <v>29</v>
      </c>
      <c r="B2" s="21" t="s">
        <v>30</v>
      </c>
      <c r="C2" s="21" t="s">
        <v>31</v>
      </c>
      <c r="D2" s="21" t="s">
        <v>32</v>
      </c>
      <c r="E2" s="21" t="s">
        <v>33</v>
      </c>
      <c r="F2" s="21" t="s">
        <v>34</v>
      </c>
      <c r="G2" s="26" t="s">
        <v>35</v>
      </c>
      <c r="H2" s="26" t="s">
        <v>36</v>
      </c>
      <c r="I2" s="29" t="s">
        <v>35</v>
      </c>
      <c r="J2" s="29" t="s">
        <v>36</v>
      </c>
      <c r="K2" s="32" t="s">
        <v>35</v>
      </c>
      <c r="L2" s="32" t="s">
        <v>36</v>
      </c>
      <c r="M2" s="36" t="s">
        <v>35</v>
      </c>
      <c r="N2" s="36" t="s">
        <v>36</v>
      </c>
      <c r="O2" s="21" t="s">
        <v>37</v>
      </c>
      <c r="P2" s="21" t="s">
        <v>38</v>
      </c>
      <c r="Q2" s="21" t="s">
        <v>39</v>
      </c>
      <c r="R2" s="21" t="s">
        <v>40</v>
      </c>
      <c r="S2" s="21" t="s">
        <v>41</v>
      </c>
      <c r="T2" s="39" t="s">
        <v>42</v>
      </c>
      <c r="U2" s="21" t="s">
        <v>43</v>
      </c>
      <c r="V2" s="39" t="s">
        <v>44</v>
      </c>
      <c r="W2" s="21" t="s">
        <v>45</v>
      </c>
      <c r="X2" s="21" t="s">
        <v>46</v>
      </c>
      <c r="Y2" s="32" t="s">
        <v>47</v>
      </c>
      <c r="Z2" s="21" t="s">
        <v>48</v>
      </c>
      <c r="AA2" s="21" t="s">
        <v>49</v>
      </c>
    </row>
    <row r="3" spans="1:27" customHeight="1" ht="75.5">
      <c r="A3" s="22"/>
      <c r="B3" s="22" t="s">
        <v>563</v>
      </c>
      <c r="C3" s="22" t="s">
        <v>564</v>
      </c>
      <c r="D3" s="22"/>
      <c r="E3" s="24">
        <v>106.0</v>
      </c>
      <c r="F3" s="24"/>
      <c r="G3" s="27">
        <v>106.0</v>
      </c>
      <c r="H3" s="27"/>
      <c r="I3" s="30">
        <v>100.7</v>
      </c>
      <c r="J3" s="30"/>
      <c r="K3" s="34">
        <v>98.58</v>
      </c>
      <c r="L3" s="34"/>
      <c r="M3" s="37">
        <v>95.4</v>
      </c>
      <c r="N3" s="37"/>
      <c r="O3" s="38">
        <v>1</v>
      </c>
      <c r="P3" s="38">
        <v>1</v>
      </c>
      <c r="Q3" s="22">
        <v>87</v>
      </c>
      <c r="R3" s="38" t="s">
        <v>61</v>
      </c>
      <c r="S3" s="22">
        <v>321</v>
      </c>
      <c r="T3" s="40"/>
      <c r="U3" s="22"/>
      <c r="V3" s="40"/>
      <c r="W3" s="22">
        <f>T3*O3+V3*P3*O3</f>
        <v>0</v>
      </c>
      <c r="X3" s="24">
        <f>T3*E3+V3*F3</f>
        <v>0</v>
      </c>
      <c r="Y3" s="33" t="s">
        <v>565</v>
      </c>
      <c r="Z3" s="22">
        <v>36</v>
      </c>
      <c r="AA3" s="38" t="s">
        <v>566</v>
      </c>
    </row>
    <row r="4" spans="1:27" customHeight="1" ht="75.5">
      <c r="A4" s="22"/>
      <c r="B4" s="22" t="s">
        <v>567</v>
      </c>
      <c r="C4" s="22" t="s">
        <v>568</v>
      </c>
      <c r="D4" s="22"/>
      <c r="E4" s="24">
        <v>105.0</v>
      </c>
      <c r="F4" s="24"/>
      <c r="G4" s="27">
        <v>105.0</v>
      </c>
      <c r="H4" s="27"/>
      <c r="I4" s="30">
        <v>99.75</v>
      </c>
      <c r="J4" s="30"/>
      <c r="K4" s="34">
        <v>97.65</v>
      </c>
      <c r="L4" s="34"/>
      <c r="M4" s="37">
        <v>94.5</v>
      </c>
      <c r="N4" s="37"/>
      <c r="O4" s="38">
        <v>1</v>
      </c>
      <c r="P4" s="38">
        <v>1</v>
      </c>
      <c r="Q4" s="22">
        <v>75</v>
      </c>
      <c r="R4" s="38" t="s">
        <v>61</v>
      </c>
      <c r="S4" s="22">
        <v>319</v>
      </c>
      <c r="T4" s="40"/>
      <c r="U4" s="22"/>
      <c r="V4" s="40"/>
      <c r="W4" s="22">
        <f>T4*O4+V4*P4*O4</f>
        <v>0</v>
      </c>
      <c r="X4" s="24">
        <f>T4*E4+V4*F4</f>
        <v>0</v>
      </c>
      <c r="Y4" s="33" t="s">
        <v>569</v>
      </c>
      <c r="Z4" s="22">
        <v>36</v>
      </c>
      <c r="AA4" s="38" t="s">
        <v>566</v>
      </c>
    </row>
    <row r="5" spans="1:27" customHeight="1" ht="75.5">
      <c r="A5" s="22"/>
      <c r="B5" s="22" t="s">
        <v>570</v>
      </c>
      <c r="C5" s="22" t="s">
        <v>571</v>
      </c>
      <c r="D5" s="22"/>
      <c r="E5" s="24">
        <v>114.0</v>
      </c>
      <c r="F5" s="24"/>
      <c r="G5" s="27">
        <v>114.0</v>
      </c>
      <c r="H5" s="27"/>
      <c r="I5" s="30">
        <v>108.3</v>
      </c>
      <c r="J5" s="30"/>
      <c r="K5" s="34">
        <v>106.02</v>
      </c>
      <c r="L5" s="34"/>
      <c r="M5" s="37">
        <v>102.6</v>
      </c>
      <c r="N5" s="37"/>
      <c r="O5" s="38">
        <v>1</v>
      </c>
      <c r="P5" s="38">
        <v>1</v>
      </c>
      <c r="Q5" s="22">
        <v>87</v>
      </c>
      <c r="R5" s="38" t="s">
        <v>61</v>
      </c>
      <c r="S5" s="22">
        <v>337</v>
      </c>
      <c r="T5" s="40"/>
      <c r="U5" s="22"/>
      <c r="V5" s="40"/>
      <c r="W5" s="22">
        <f>T5*O5+V5*P5*O5</f>
        <v>0</v>
      </c>
      <c r="X5" s="24">
        <f>T5*E5+V5*F5</f>
        <v>0</v>
      </c>
      <c r="Y5" s="33"/>
      <c r="Z5" s="22">
        <v>36</v>
      </c>
      <c r="AA5" s="38" t="s">
        <v>566</v>
      </c>
    </row>
    <row r="6" spans="1:27" customHeight="1" ht="75.5">
      <c r="A6" s="22"/>
      <c r="B6" s="22" t="s">
        <v>572</v>
      </c>
      <c r="C6" s="22" t="s">
        <v>573</v>
      </c>
      <c r="D6" s="22"/>
      <c r="E6" s="24">
        <v>63.0</v>
      </c>
      <c r="F6" s="24"/>
      <c r="G6" s="27">
        <v>63.0</v>
      </c>
      <c r="H6" s="27"/>
      <c r="I6" s="30">
        <v>59.85</v>
      </c>
      <c r="J6" s="30"/>
      <c r="K6" s="34">
        <v>58.59</v>
      </c>
      <c r="L6" s="34"/>
      <c r="M6" s="37">
        <v>56.7</v>
      </c>
      <c r="N6" s="37"/>
      <c r="O6" s="38">
        <v>1</v>
      </c>
      <c r="P6" s="38">
        <v>1</v>
      </c>
      <c r="Q6" s="22">
        <v>50</v>
      </c>
      <c r="R6" s="38" t="s">
        <v>61</v>
      </c>
      <c r="S6" s="22">
        <v>977</v>
      </c>
      <c r="T6" s="40"/>
      <c r="U6" s="22"/>
      <c r="V6" s="40"/>
      <c r="W6" s="22">
        <f>T6*O6+V6*P6*O6</f>
        <v>0</v>
      </c>
      <c r="X6" s="24">
        <f>T6*E6+V6*F6</f>
        <v>0</v>
      </c>
      <c r="Y6" s="33" t="s">
        <v>574</v>
      </c>
      <c r="Z6" s="22">
        <v>36</v>
      </c>
      <c r="AA6" s="38" t="s">
        <v>566</v>
      </c>
    </row>
    <row r="7" spans="1:27" customHeight="1" ht="75.5">
      <c r="A7" s="22"/>
      <c r="B7" s="22" t="s">
        <v>575</v>
      </c>
      <c r="C7" s="22" t="s">
        <v>576</v>
      </c>
      <c r="D7" s="22"/>
      <c r="E7" s="24">
        <v>98.0</v>
      </c>
      <c r="F7" s="24"/>
      <c r="G7" s="27">
        <v>98.0</v>
      </c>
      <c r="H7" s="27"/>
      <c r="I7" s="30">
        <v>93.1</v>
      </c>
      <c r="J7" s="30"/>
      <c r="K7" s="34">
        <v>91.14</v>
      </c>
      <c r="L7" s="34"/>
      <c r="M7" s="37">
        <v>88.2</v>
      </c>
      <c r="N7" s="37"/>
      <c r="O7" s="38">
        <v>1</v>
      </c>
      <c r="P7" s="38">
        <v>1</v>
      </c>
      <c r="Q7" s="22">
        <v>73</v>
      </c>
      <c r="R7" s="38" t="s">
        <v>61</v>
      </c>
      <c r="S7" s="22">
        <v>351</v>
      </c>
      <c r="T7" s="40"/>
      <c r="U7" s="22"/>
      <c r="V7" s="40"/>
      <c r="W7" s="22">
        <f>T7*O7+V7*P7*O7</f>
        <v>0</v>
      </c>
      <c r="X7" s="24">
        <f>T7*E7+V7*F7</f>
        <v>0</v>
      </c>
      <c r="Y7" s="33" t="s">
        <v>577</v>
      </c>
      <c r="Z7" s="22">
        <v>36</v>
      </c>
      <c r="AA7" s="38" t="s">
        <v>566</v>
      </c>
    </row>
    <row r="8" spans="1:27">
      <c r="A8" s="42"/>
      <c r="B8" s="42"/>
      <c r="C8" s="42"/>
      <c r="D8" s="42"/>
      <c r="E8" s="43"/>
      <c r="F8" s="43"/>
      <c r="G8" s="44"/>
      <c r="H8" s="44"/>
      <c r="I8" s="45"/>
      <c r="J8" s="45"/>
      <c r="K8" s="46"/>
      <c r="L8" s="46"/>
      <c r="M8" s="47"/>
      <c r="N8" s="47"/>
      <c r="O8" s="48"/>
      <c r="P8" s="48"/>
      <c r="Q8" s="42"/>
      <c r="R8" s="48"/>
      <c r="S8" s="42"/>
      <c r="T8" s="49"/>
      <c r="U8" s="42"/>
      <c r="V8" s="49"/>
      <c r="W8" s="42">
        <f>SUM(W3:W7)</f>
        <v>0</v>
      </c>
      <c r="X8" s="43">
        <f>SUM(X3:X7)</f>
        <v>0</v>
      </c>
      <c r="Y8" s="50"/>
      <c r="Z8" s="42"/>
      <c r="AA8" s="48"/>
    </row>
  </sheetData>
  <mergeCells>
    <mergeCell ref="I1:J1"/>
    <mergeCell ref="K1:L1"/>
    <mergeCell ref="M1:N1"/>
  </mergeCells>
  <conditionalFormatting sqref="X3:X8">
    <cfRule type="cellIs" dxfId="0" priority="1" operator="equal">
      <formula>0</formula>
    </cfRule>
  </conditionalFormatting>
  <conditionalFormatting sqref="W3:W8">
    <cfRule type="cellIs" dxfId="0" priority="2" operator="equal">
      <formula>0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74"/>
  <sheetViews>
    <sheetView tabSelected="0" workbookViewId="0" showGridLines="true" showRowColHeaders="1">
      <pane ySplit="2" activePane="bottomLeft" state="frozen" topLeftCell="A3"/>
      <selection pane="bottomLeft" activeCell="A1" sqref="A1"/>
    </sheetView>
  </sheetViews>
  <sheetFormatPr defaultRowHeight="14.4" outlineLevelRow="0" outlineLevelCol="0"/>
  <cols>
    <col min="1" max="1" width="18" customWidth="true" style="0"/>
    <col min="2" max="2" width="10" customWidth="true" style="0"/>
    <col min="3" max="3" width="30" customWidth="true" style="0"/>
    <col min="4" max="4" width="15" customWidth="true" style="0"/>
    <col min="5" max="5" width="13" hidden="true" customWidth="true" style="0"/>
    <col min="6" max="6" width="15" hidden="true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0" customWidth="true" style="0"/>
    <col min="16" max="16" width="11" customWidth="true" style="0"/>
    <col min="17" max="17" width="8" customWidth="true" style="0"/>
    <col min="18" max="18" width="8" customWidth="true" style="0"/>
    <col min="19" max="19" width="12" customWidth="true" style="0"/>
    <col min="20" max="20" width="10" customWidth="true" style="0"/>
    <col min="21" max="21" width="12" customWidth="true" style="0"/>
    <col min="22" max="22" width="10" customWidth="true" style="0"/>
    <col min="23" max="23" width="10" customWidth="true" style="0"/>
    <col min="24" max="24" width="13" customWidth="true" style="0"/>
    <col min="25" max="25" width="15" customWidth="true" style="0"/>
    <col min="26" max="26" width="15" customWidth="true" style="0"/>
    <col min="27" max="27" width="15" customWidth="true" style="0"/>
  </cols>
  <sheetData>
    <row r="1" spans="1:27" customHeight="1" ht="20">
      <c r="A1" s="20"/>
      <c r="G1" s="25"/>
      <c r="H1" s="25"/>
      <c r="I1" s="28" t="s">
        <v>50</v>
      </c>
      <c r="J1" s="28"/>
      <c r="K1" s="31" t="s">
        <v>51</v>
      </c>
      <c r="L1" s="31"/>
      <c r="M1" s="35" t="s">
        <v>52</v>
      </c>
      <c r="N1" s="35"/>
      <c r="T1" s="19"/>
      <c r="V1" s="19"/>
      <c r="Y1" s="41"/>
    </row>
    <row r="2" spans="1:27" customHeight="1" ht="48">
      <c r="A2" s="21" t="s">
        <v>29</v>
      </c>
      <c r="B2" s="21" t="s">
        <v>30</v>
      </c>
      <c r="C2" s="21" t="s">
        <v>31</v>
      </c>
      <c r="D2" s="21" t="s">
        <v>32</v>
      </c>
      <c r="E2" s="21" t="s">
        <v>33</v>
      </c>
      <c r="F2" s="21" t="s">
        <v>34</v>
      </c>
      <c r="G2" s="26" t="s">
        <v>35</v>
      </c>
      <c r="H2" s="26" t="s">
        <v>36</v>
      </c>
      <c r="I2" s="29" t="s">
        <v>35</v>
      </c>
      <c r="J2" s="29" t="s">
        <v>36</v>
      </c>
      <c r="K2" s="32" t="s">
        <v>35</v>
      </c>
      <c r="L2" s="32" t="s">
        <v>36</v>
      </c>
      <c r="M2" s="36" t="s">
        <v>35</v>
      </c>
      <c r="N2" s="36" t="s">
        <v>36</v>
      </c>
      <c r="O2" s="21" t="s">
        <v>37</v>
      </c>
      <c r="P2" s="21" t="s">
        <v>38</v>
      </c>
      <c r="Q2" s="21" t="s">
        <v>39</v>
      </c>
      <c r="R2" s="21" t="s">
        <v>40</v>
      </c>
      <c r="S2" s="21" t="s">
        <v>41</v>
      </c>
      <c r="T2" s="39" t="s">
        <v>42</v>
      </c>
      <c r="U2" s="21" t="s">
        <v>43</v>
      </c>
      <c r="V2" s="39" t="s">
        <v>44</v>
      </c>
      <c r="W2" s="21" t="s">
        <v>45</v>
      </c>
      <c r="X2" s="21" t="s">
        <v>46</v>
      </c>
      <c r="Y2" s="32" t="s">
        <v>47</v>
      </c>
      <c r="Z2" s="21" t="s">
        <v>48</v>
      </c>
      <c r="AA2" s="21" t="s">
        <v>49</v>
      </c>
    </row>
    <row r="3" spans="1:27" customHeight="1" ht="75.5">
      <c r="A3" s="22"/>
      <c r="B3" s="22" t="s">
        <v>578</v>
      </c>
      <c r="C3" s="22" t="s">
        <v>579</v>
      </c>
      <c r="D3" s="23" t="s">
        <v>55</v>
      </c>
      <c r="E3" s="24">
        <v>120.0</v>
      </c>
      <c r="F3" s="24">
        <v>2603.0</v>
      </c>
      <c r="G3" s="27">
        <v>120.0</v>
      </c>
      <c r="H3" s="27">
        <v>108.46</v>
      </c>
      <c r="I3" s="30">
        <v>114.0</v>
      </c>
      <c r="J3" s="30">
        <v>103.04</v>
      </c>
      <c r="K3" s="34">
        <v>111.6</v>
      </c>
      <c r="L3" s="34">
        <v>100.87</v>
      </c>
      <c r="M3" s="37">
        <v>108.0</v>
      </c>
      <c r="N3" s="37">
        <v>97.61</v>
      </c>
      <c r="O3" s="38">
        <v>1</v>
      </c>
      <c r="P3" s="38">
        <v>24</v>
      </c>
      <c r="Q3" s="22">
        <v>84</v>
      </c>
      <c r="R3" s="38" t="s">
        <v>61</v>
      </c>
      <c r="S3" s="22">
        <v>98</v>
      </c>
      <c r="T3" s="40"/>
      <c r="U3" s="22">
        <v>4</v>
      </c>
      <c r="V3" s="40"/>
      <c r="W3" s="22">
        <f>T3*O3+V3*P3*O3</f>
        <v>0</v>
      </c>
      <c r="X3" s="24">
        <f>T3*E3+V3*F3</f>
        <v>0</v>
      </c>
      <c r="Y3" s="33" t="s">
        <v>580</v>
      </c>
      <c r="Z3" s="22">
        <v>9</v>
      </c>
      <c r="AA3" s="38" t="s">
        <v>581</v>
      </c>
    </row>
    <row r="4" spans="1:27" customHeight="1" ht="75.5">
      <c r="A4" s="22"/>
      <c r="B4" s="22" t="s">
        <v>582</v>
      </c>
      <c r="C4" s="22" t="s">
        <v>583</v>
      </c>
      <c r="D4" s="23" t="s">
        <v>55</v>
      </c>
      <c r="E4" s="24">
        <v>73.0</v>
      </c>
      <c r="F4" s="24">
        <v>2278.0</v>
      </c>
      <c r="G4" s="27">
        <v>73.0</v>
      </c>
      <c r="H4" s="27">
        <v>63.28</v>
      </c>
      <c r="I4" s="30">
        <v>69.35</v>
      </c>
      <c r="J4" s="30">
        <v>60.12</v>
      </c>
      <c r="K4" s="34">
        <v>67.89</v>
      </c>
      <c r="L4" s="34">
        <v>58.85</v>
      </c>
      <c r="M4" s="37">
        <v>65.7</v>
      </c>
      <c r="N4" s="37">
        <v>56.95</v>
      </c>
      <c r="O4" s="38">
        <v>1</v>
      </c>
      <c r="P4" s="38">
        <v>36</v>
      </c>
      <c r="Q4" s="22">
        <v>80</v>
      </c>
      <c r="R4" s="38" t="s">
        <v>61</v>
      </c>
      <c r="S4" s="22">
        <v>317</v>
      </c>
      <c r="T4" s="40"/>
      <c r="U4" s="22">
        <v>8</v>
      </c>
      <c r="V4" s="40"/>
      <c r="W4" s="22">
        <f>T4*O4+V4*P4*O4</f>
        <v>0</v>
      </c>
      <c r="X4" s="24">
        <f>T4*E4+V4*F4</f>
        <v>0</v>
      </c>
      <c r="Y4" s="33" t="s">
        <v>584</v>
      </c>
      <c r="Z4" s="22">
        <v>12</v>
      </c>
      <c r="AA4" s="38" t="s">
        <v>585</v>
      </c>
    </row>
    <row r="5" spans="1:27" customHeight="1" ht="75.5">
      <c r="A5" s="22"/>
      <c r="B5" s="22" t="s">
        <v>586</v>
      </c>
      <c r="C5" s="22" t="s">
        <v>587</v>
      </c>
      <c r="D5" s="22"/>
      <c r="E5" s="24">
        <v>199.0</v>
      </c>
      <c r="F5" s="24">
        <v>4249.0</v>
      </c>
      <c r="G5" s="27">
        <v>199.0</v>
      </c>
      <c r="H5" s="27">
        <v>177.04</v>
      </c>
      <c r="I5" s="30">
        <v>189.05</v>
      </c>
      <c r="J5" s="30">
        <v>168.19</v>
      </c>
      <c r="K5" s="34">
        <v>185.07</v>
      </c>
      <c r="L5" s="34">
        <v>164.65</v>
      </c>
      <c r="M5" s="37">
        <v>179.1</v>
      </c>
      <c r="N5" s="37">
        <v>159.34</v>
      </c>
      <c r="O5" s="38">
        <v>1</v>
      </c>
      <c r="P5" s="38">
        <v>24</v>
      </c>
      <c r="Q5" s="22">
        <v>120</v>
      </c>
      <c r="R5" s="38" t="s">
        <v>61</v>
      </c>
      <c r="S5" s="22">
        <v>368</v>
      </c>
      <c r="T5" s="40"/>
      <c r="U5" s="22">
        <v>15</v>
      </c>
      <c r="V5" s="40"/>
      <c r="W5" s="22">
        <f>T5*O5+V5*P5*O5</f>
        <v>0</v>
      </c>
      <c r="X5" s="24">
        <f>T5*E5+V5*F5</f>
        <v>0</v>
      </c>
      <c r="Y5" s="33" t="s">
        <v>588</v>
      </c>
      <c r="Z5" s="22">
        <v>12</v>
      </c>
      <c r="AA5" s="38" t="s">
        <v>589</v>
      </c>
    </row>
    <row r="6" spans="1:27" customHeight="1" ht="75.5">
      <c r="A6" s="22"/>
      <c r="B6" s="22" t="s">
        <v>590</v>
      </c>
      <c r="C6" s="22" t="s">
        <v>591</v>
      </c>
      <c r="D6" s="22"/>
      <c r="E6" s="24">
        <v>85.0</v>
      </c>
      <c r="F6" s="24">
        <v>2749.0</v>
      </c>
      <c r="G6" s="27">
        <v>85.0</v>
      </c>
      <c r="H6" s="27">
        <v>76.36</v>
      </c>
      <c r="I6" s="30">
        <v>80.75</v>
      </c>
      <c r="J6" s="30">
        <v>72.54</v>
      </c>
      <c r="K6" s="34">
        <v>79.05</v>
      </c>
      <c r="L6" s="34">
        <v>71.01</v>
      </c>
      <c r="M6" s="37">
        <v>76.5</v>
      </c>
      <c r="N6" s="37">
        <v>68.72</v>
      </c>
      <c r="O6" s="38">
        <v>1</v>
      </c>
      <c r="P6" s="38">
        <v>36</v>
      </c>
      <c r="Q6" s="22">
        <v>66</v>
      </c>
      <c r="R6" s="38" t="s">
        <v>61</v>
      </c>
      <c r="S6" s="22">
        <v>139</v>
      </c>
      <c r="T6" s="40"/>
      <c r="U6" s="22">
        <v>3</v>
      </c>
      <c r="V6" s="40"/>
      <c r="W6" s="22">
        <f>T6*O6+V6*P6*O6</f>
        <v>0</v>
      </c>
      <c r="X6" s="24">
        <f>T6*E6+V6*F6</f>
        <v>0</v>
      </c>
      <c r="Y6" s="33" t="s">
        <v>592</v>
      </c>
      <c r="Z6" s="22">
        <v>12</v>
      </c>
      <c r="AA6" s="38" t="s">
        <v>589</v>
      </c>
    </row>
    <row r="7" spans="1:27" customHeight="1" ht="75.5">
      <c r="A7" s="22"/>
      <c r="B7" s="22" t="s">
        <v>593</v>
      </c>
      <c r="C7" s="22" t="s">
        <v>594</v>
      </c>
      <c r="D7" s="22"/>
      <c r="E7" s="24">
        <v>99.0</v>
      </c>
      <c r="F7" s="24">
        <v>3349.0</v>
      </c>
      <c r="G7" s="27">
        <v>99.0</v>
      </c>
      <c r="H7" s="27">
        <v>93.03</v>
      </c>
      <c r="I7" s="30">
        <v>94.05</v>
      </c>
      <c r="J7" s="30">
        <v>88.38</v>
      </c>
      <c r="K7" s="34">
        <v>92.07</v>
      </c>
      <c r="L7" s="34">
        <v>86.52</v>
      </c>
      <c r="M7" s="37">
        <v>89.1</v>
      </c>
      <c r="N7" s="37">
        <v>83.73</v>
      </c>
      <c r="O7" s="38">
        <v>1</v>
      </c>
      <c r="P7" s="38">
        <v>36</v>
      </c>
      <c r="Q7" s="22">
        <v>75</v>
      </c>
      <c r="R7" s="38" t="s">
        <v>61</v>
      </c>
      <c r="S7" s="22">
        <v>142</v>
      </c>
      <c r="T7" s="40"/>
      <c r="U7" s="22">
        <v>3</v>
      </c>
      <c r="V7" s="40"/>
      <c r="W7" s="22">
        <f>T7*O7+V7*P7*O7</f>
        <v>0</v>
      </c>
      <c r="X7" s="24">
        <f>T7*E7+V7*F7</f>
        <v>0</v>
      </c>
      <c r="Y7" s="33" t="s">
        <v>595</v>
      </c>
      <c r="Z7" s="22">
        <v>12</v>
      </c>
      <c r="AA7" s="38" t="s">
        <v>589</v>
      </c>
    </row>
    <row r="8" spans="1:27" customHeight="1" ht="75.5">
      <c r="A8" s="22"/>
      <c r="B8" s="22" t="s">
        <v>596</v>
      </c>
      <c r="C8" s="22" t="s">
        <v>597</v>
      </c>
      <c r="D8" s="22"/>
      <c r="E8" s="24">
        <v>195.0</v>
      </c>
      <c r="F8" s="24">
        <v>4199.0</v>
      </c>
      <c r="G8" s="27">
        <v>195.0</v>
      </c>
      <c r="H8" s="27">
        <v>174.96</v>
      </c>
      <c r="I8" s="30">
        <v>185.25</v>
      </c>
      <c r="J8" s="30">
        <v>166.21</v>
      </c>
      <c r="K8" s="34">
        <v>181.35</v>
      </c>
      <c r="L8" s="34">
        <v>162.71</v>
      </c>
      <c r="M8" s="37">
        <v>175.5</v>
      </c>
      <c r="N8" s="37">
        <v>157.46</v>
      </c>
      <c r="O8" s="38">
        <v>1</v>
      </c>
      <c r="P8" s="38">
        <v>24</v>
      </c>
      <c r="Q8" s="22">
        <v>150</v>
      </c>
      <c r="R8" s="38" t="s">
        <v>61</v>
      </c>
      <c r="S8" s="22">
        <v>379</v>
      </c>
      <c r="T8" s="40"/>
      <c r="U8" s="22">
        <v>15</v>
      </c>
      <c r="V8" s="40"/>
      <c r="W8" s="22">
        <f>T8*O8+V8*P8*O8</f>
        <v>0</v>
      </c>
      <c r="X8" s="24">
        <f>T8*E8+V8*F8</f>
        <v>0</v>
      </c>
      <c r="Y8" s="33" t="s">
        <v>598</v>
      </c>
      <c r="Z8" s="22">
        <v>12</v>
      </c>
      <c r="AA8" s="38" t="s">
        <v>589</v>
      </c>
    </row>
    <row r="9" spans="1:27" customHeight="1" ht="75.5">
      <c r="A9" s="22"/>
      <c r="B9" s="22" t="s">
        <v>599</v>
      </c>
      <c r="C9" s="22" t="s">
        <v>600</v>
      </c>
      <c r="D9" s="22"/>
      <c r="E9" s="24">
        <v>59.0</v>
      </c>
      <c r="F9" s="24">
        <v>2249.0</v>
      </c>
      <c r="G9" s="27">
        <v>59.0</v>
      </c>
      <c r="H9" s="27">
        <v>56.23</v>
      </c>
      <c r="I9" s="30">
        <v>56.05</v>
      </c>
      <c r="J9" s="30">
        <v>53.42</v>
      </c>
      <c r="K9" s="34">
        <v>54.87</v>
      </c>
      <c r="L9" s="34">
        <v>52.29</v>
      </c>
      <c r="M9" s="37">
        <v>53.1</v>
      </c>
      <c r="N9" s="37">
        <v>50.61</v>
      </c>
      <c r="O9" s="38">
        <v>1</v>
      </c>
      <c r="P9" s="38">
        <v>40</v>
      </c>
      <c r="Q9" s="22">
        <v>80</v>
      </c>
      <c r="R9" s="38" t="s">
        <v>61</v>
      </c>
      <c r="S9" s="22">
        <v>85</v>
      </c>
      <c r="T9" s="40"/>
      <c r="U9" s="22">
        <v>2</v>
      </c>
      <c r="V9" s="40"/>
      <c r="W9" s="22">
        <f>T9*O9+V9*P9*O9</f>
        <v>0</v>
      </c>
      <c r="X9" s="24">
        <f>T9*E9+V9*F9</f>
        <v>0</v>
      </c>
      <c r="Y9" s="33" t="s">
        <v>601</v>
      </c>
      <c r="Z9" s="22">
        <v>12</v>
      </c>
      <c r="AA9" s="38" t="s">
        <v>589</v>
      </c>
    </row>
    <row r="10" spans="1:27" customHeight="1" ht="75.5">
      <c r="A10" s="22"/>
      <c r="B10" s="22" t="s">
        <v>602</v>
      </c>
      <c r="C10" s="22" t="s">
        <v>603</v>
      </c>
      <c r="D10" s="22"/>
      <c r="E10" s="24">
        <v>539.0</v>
      </c>
      <c r="F10" s="24">
        <v>5399.0</v>
      </c>
      <c r="G10" s="27">
        <v>26.95</v>
      </c>
      <c r="H10" s="27">
        <v>22.5</v>
      </c>
      <c r="I10" s="30">
        <v>25.6</v>
      </c>
      <c r="J10" s="30">
        <v>21.38</v>
      </c>
      <c r="K10" s="34">
        <v>25.06</v>
      </c>
      <c r="L10" s="34">
        <v>20.93</v>
      </c>
      <c r="M10" s="37">
        <v>24.26</v>
      </c>
      <c r="N10" s="37">
        <v>20.25</v>
      </c>
      <c r="O10" s="38">
        <v>20</v>
      </c>
      <c r="P10" s="38">
        <v>12</v>
      </c>
      <c r="Q10" s="22">
        <v>1030</v>
      </c>
      <c r="R10" s="38" t="s">
        <v>56</v>
      </c>
      <c r="S10" s="22">
        <v>10</v>
      </c>
      <c r="T10" s="40"/>
      <c r="U10" s="22">
        <v>10</v>
      </c>
      <c r="V10" s="40"/>
      <c r="W10" s="22">
        <f>T10*O10+V10*P10*O10</f>
        <v>0</v>
      </c>
      <c r="X10" s="24">
        <f>T10*E10+V10*F10</f>
        <v>0</v>
      </c>
      <c r="Y10" s="33" t="s">
        <v>604</v>
      </c>
      <c r="Z10" s="22">
        <v>10</v>
      </c>
      <c r="AA10" s="38" t="s">
        <v>189</v>
      </c>
    </row>
    <row r="11" spans="1:27" customHeight="1" ht="75.5">
      <c r="A11" s="22"/>
      <c r="B11" s="22" t="s">
        <v>605</v>
      </c>
      <c r="C11" s="22" t="s">
        <v>606</v>
      </c>
      <c r="D11" s="22"/>
      <c r="E11" s="24">
        <v>539.0</v>
      </c>
      <c r="F11" s="24">
        <v>5399.0</v>
      </c>
      <c r="G11" s="27">
        <v>26.95</v>
      </c>
      <c r="H11" s="27">
        <v>22.5</v>
      </c>
      <c r="I11" s="30">
        <v>25.6</v>
      </c>
      <c r="J11" s="30">
        <v>21.38</v>
      </c>
      <c r="K11" s="34">
        <v>25.06</v>
      </c>
      <c r="L11" s="34">
        <v>20.93</v>
      </c>
      <c r="M11" s="37">
        <v>24.26</v>
      </c>
      <c r="N11" s="37">
        <v>20.25</v>
      </c>
      <c r="O11" s="38">
        <v>20</v>
      </c>
      <c r="P11" s="38">
        <v>12</v>
      </c>
      <c r="Q11" s="22">
        <v>1030</v>
      </c>
      <c r="R11" s="38" t="s">
        <v>56</v>
      </c>
      <c r="S11" s="22">
        <v>10</v>
      </c>
      <c r="T11" s="40"/>
      <c r="U11" s="22">
        <v>10</v>
      </c>
      <c r="V11" s="40"/>
      <c r="W11" s="22">
        <f>T11*O11+V11*P11*O11</f>
        <v>0</v>
      </c>
      <c r="X11" s="24">
        <f>T11*E11+V11*F11</f>
        <v>0</v>
      </c>
      <c r="Y11" s="33" t="s">
        <v>607</v>
      </c>
      <c r="Z11" s="22">
        <v>10</v>
      </c>
      <c r="AA11" s="38" t="s">
        <v>189</v>
      </c>
    </row>
    <row r="12" spans="1:27" customHeight="1" ht="75.5">
      <c r="A12" s="22"/>
      <c r="B12" s="22" t="s">
        <v>608</v>
      </c>
      <c r="C12" s="22" t="s">
        <v>609</v>
      </c>
      <c r="D12" s="22"/>
      <c r="E12" s="24">
        <v>419.0</v>
      </c>
      <c r="F12" s="24">
        <v>4249.0</v>
      </c>
      <c r="G12" s="27">
        <v>20.95</v>
      </c>
      <c r="H12" s="27">
        <v>17.7</v>
      </c>
      <c r="I12" s="30">
        <v>19.9</v>
      </c>
      <c r="J12" s="30">
        <v>16.82</v>
      </c>
      <c r="K12" s="34">
        <v>19.48</v>
      </c>
      <c r="L12" s="34">
        <v>16.46</v>
      </c>
      <c r="M12" s="37">
        <v>18.86</v>
      </c>
      <c r="N12" s="37">
        <v>15.93</v>
      </c>
      <c r="O12" s="38">
        <v>20</v>
      </c>
      <c r="P12" s="38">
        <v>12</v>
      </c>
      <c r="Q12" s="22">
        <v>529</v>
      </c>
      <c r="R12" s="38" t="s">
        <v>56</v>
      </c>
      <c r="S12" s="22">
        <v>10</v>
      </c>
      <c r="T12" s="40"/>
      <c r="U12" s="22">
        <v>10</v>
      </c>
      <c r="V12" s="40"/>
      <c r="W12" s="22">
        <f>T12*O12+V12*P12*O12</f>
        <v>0</v>
      </c>
      <c r="X12" s="24">
        <f>T12*E12+V12*F12</f>
        <v>0</v>
      </c>
      <c r="Y12" s="33" t="s">
        <v>610</v>
      </c>
      <c r="Z12" s="22">
        <v>12</v>
      </c>
      <c r="AA12" s="38" t="s">
        <v>70</v>
      </c>
    </row>
    <row r="13" spans="1:27" customHeight="1" ht="75.5">
      <c r="A13" s="22"/>
      <c r="B13" s="22" t="s">
        <v>611</v>
      </c>
      <c r="C13" s="22" t="s">
        <v>612</v>
      </c>
      <c r="D13" s="22"/>
      <c r="E13" s="24">
        <v>419.0</v>
      </c>
      <c r="F13" s="24">
        <v>4249.0</v>
      </c>
      <c r="G13" s="27">
        <v>20.95</v>
      </c>
      <c r="H13" s="27">
        <v>17.7</v>
      </c>
      <c r="I13" s="30">
        <v>19.9</v>
      </c>
      <c r="J13" s="30">
        <v>16.82</v>
      </c>
      <c r="K13" s="34">
        <v>19.48</v>
      </c>
      <c r="L13" s="34">
        <v>16.46</v>
      </c>
      <c r="M13" s="37">
        <v>18.86</v>
      </c>
      <c r="N13" s="37">
        <v>15.93</v>
      </c>
      <c r="O13" s="38">
        <v>20</v>
      </c>
      <c r="P13" s="38">
        <v>12</v>
      </c>
      <c r="Q13" s="22">
        <v>529</v>
      </c>
      <c r="R13" s="38" t="s">
        <v>56</v>
      </c>
      <c r="S13" s="22">
        <v>10</v>
      </c>
      <c r="T13" s="40"/>
      <c r="U13" s="22">
        <v>10</v>
      </c>
      <c r="V13" s="40"/>
      <c r="W13" s="22">
        <f>T13*O13+V13*P13*O13</f>
        <v>0</v>
      </c>
      <c r="X13" s="24">
        <f>T13*E13+V13*F13</f>
        <v>0</v>
      </c>
      <c r="Y13" s="33" t="s">
        <v>613</v>
      </c>
      <c r="Z13" s="22">
        <v>12</v>
      </c>
      <c r="AA13" s="38" t="s">
        <v>70</v>
      </c>
    </row>
    <row r="14" spans="1:27" customHeight="1" ht="75.5">
      <c r="A14" s="22"/>
      <c r="B14" s="22" t="s">
        <v>614</v>
      </c>
      <c r="C14" s="22" t="s">
        <v>615</v>
      </c>
      <c r="D14" s="22"/>
      <c r="E14" s="24">
        <v>419.0</v>
      </c>
      <c r="F14" s="24">
        <v>4249.0</v>
      </c>
      <c r="G14" s="27">
        <v>20.95</v>
      </c>
      <c r="H14" s="27">
        <v>17.7</v>
      </c>
      <c r="I14" s="30">
        <v>19.9</v>
      </c>
      <c r="J14" s="30">
        <v>16.82</v>
      </c>
      <c r="K14" s="34">
        <v>19.48</v>
      </c>
      <c r="L14" s="34">
        <v>16.46</v>
      </c>
      <c r="M14" s="37">
        <v>18.86</v>
      </c>
      <c r="N14" s="37">
        <v>15.93</v>
      </c>
      <c r="O14" s="38">
        <v>20</v>
      </c>
      <c r="P14" s="38">
        <v>12</v>
      </c>
      <c r="Q14" s="22">
        <v>529</v>
      </c>
      <c r="R14" s="38" t="s">
        <v>56</v>
      </c>
      <c r="S14" s="22">
        <v>10</v>
      </c>
      <c r="T14" s="40"/>
      <c r="U14" s="22">
        <v>10</v>
      </c>
      <c r="V14" s="40"/>
      <c r="W14" s="22">
        <f>T14*O14+V14*P14*O14</f>
        <v>0</v>
      </c>
      <c r="X14" s="24">
        <f>T14*E14+V14*F14</f>
        <v>0</v>
      </c>
      <c r="Y14" s="33" t="s">
        <v>616</v>
      </c>
      <c r="Z14" s="22">
        <v>12</v>
      </c>
      <c r="AA14" s="38" t="s">
        <v>70</v>
      </c>
    </row>
    <row r="15" spans="1:27" customHeight="1" ht="75.5">
      <c r="A15" s="22"/>
      <c r="B15" s="22" t="s">
        <v>617</v>
      </c>
      <c r="C15" s="22" t="s">
        <v>618</v>
      </c>
      <c r="D15" s="22"/>
      <c r="E15" s="24">
        <v>419.0</v>
      </c>
      <c r="F15" s="24">
        <v>4249.0</v>
      </c>
      <c r="G15" s="27">
        <v>20.95</v>
      </c>
      <c r="H15" s="27">
        <v>17.7</v>
      </c>
      <c r="I15" s="30">
        <v>19.9</v>
      </c>
      <c r="J15" s="30">
        <v>16.82</v>
      </c>
      <c r="K15" s="34">
        <v>19.48</v>
      </c>
      <c r="L15" s="34">
        <v>16.46</v>
      </c>
      <c r="M15" s="37">
        <v>18.86</v>
      </c>
      <c r="N15" s="37">
        <v>15.93</v>
      </c>
      <c r="O15" s="38">
        <v>20</v>
      </c>
      <c r="P15" s="38">
        <v>12</v>
      </c>
      <c r="Q15" s="22">
        <v>541</v>
      </c>
      <c r="R15" s="38" t="s">
        <v>56</v>
      </c>
      <c r="S15" s="22">
        <v>10</v>
      </c>
      <c r="T15" s="40"/>
      <c r="U15" s="22">
        <v>10</v>
      </c>
      <c r="V15" s="40"/>
      <c r="W15" s="22">
        <f>T15*O15+V15*P15*O15</f>
        <v>0</v>
      </c>
      <c r="X15" s="24">
        <f>T15*E15+V15*F15</f>
        <v>0</v>
      </c>
      <c r="Y15" s="33" t="s">
        <v>619</v>
      </c>
      <c r="Z15" s="22">
        <v>12</v>
      </c>
      <c r="AA15" s="38" t="s">
        <v>70</v>
      </c>
    </row>
    <row r="16" spans="1:27" customHeight="1" ht="75.5">
      <c r="A16" s="22"/>
      <c r="B16" s="22" t="s">
        <v>620</v>
      </c>
      <c r="C16" s="22" t="s">
        <v>621</v>
      </c>
      <c r="D16" s="22"/>
      <c r="E16" s="24">
        <v>319.0</v>
      </c>
      <c r="F16" s="24">
        <v>2699.0</v>
      </c>
      <c r="G16" s="27">
        <v>79.75</v>
      </c>
      <c r="H16" s="27">
        <v>67.48</v>
      </c>
      <c r="I16" s="30">
        <v>75.76</v>
      </c>
      <c r="J16" s="30">
        <v>64.11</v>
      </c>
      <c r="K16" s="34">
        <v>74.17</v>
      </c>
      <c r="L16" s="34">
        <v>62.76</v>
      </c>
      <c r="M16" s="37">
        <v>71.78</v>
      </c>
      <c r="N16" s="37">
        <v>60.73</v>
      </c>
      <c r="O16" s="38">
        <v>4</v>
      </c>
      <c r="P16" s="38">
        <v>10</v>
      </c>
      <c r="Q16" s="22">
        <v>360</v>
      </c>
      <c r="R16" s="38" t="s">
        <v>56</v>
      </c>
      <c r="S16" s="22">
        <v>10</v>
      </c>
      <c r="T16" s="40"/>
      <c r="U16" s="22">
        <v>10</v>
      </c>
      <c r="V16" s="40"/>
      <c r="W16" s="22">
        <f>T16*O16+V16*P16*O16</f>
        <v>0</v>
      </c>
      <c r="X16" s="24">
        <f>T16*E16+V16*F16</f>
        <v>0</v>
      </c>
      <c r="Y16" s="33"/>
      <c r="Z16" s="22">
        <v>6</v>
      </c>
      <c r="AA16" s="38" t="s">
        <v>622</v>
      </c>
    </row>
    <row r="17" spans="1:27" customHeight="1" ht="75.5">
      <c r="A17" s="22"/>
      <c r="B17" s="22" t="s">
        <v>623</v>
      </c>
      <c r="C17" s="22" t="s">
        <v>624</v>
      </c>
      <c r="D17" s="22"/>
      <c r="E17" s="24">
        <v>319.0</v>
      </c>
      <c r="F17" s="24">
        <v>2699.0</v>
      </c>
      <c r="G17" s="27">
        <v>31.9</v>
      </c>
      <c r="H17" s="27">
        <v>26.99</v>
      </c>
      <c r="I17" s="30">
        <v>30.31</v>
      </c>
      <c r="J17" s="30">
        <v>25.64</v>
      </c>
      <c r="K17" s="34">
        <v>29.67</v>
      </c>
      <c r="L17" s="34">
        <v>25.1</v>
      </c>
      <c r="M17" s="37">
        <v>28.71</v>
      </c>
      <c r="N17" s="37">
        <v>24.29</v>
      </c>
      <c r="O17" s="38">
        <v>10</v>
      </c>
      <c r="P17" s="38">
        <v>10</v>
      </c>
      <c r="Q17" s="22">
        <v>338</v>
      </c>
      <c r="R17" s="38" t="s">
        <v>56</v>
      </c>
      <c r="S17" s="22">
        <v>10</v>
      </c>
      <c r="T17" s="40"/>
      <c r="U17" s="22">
        <v>10</v>
      </c>
      <c r="V17" s="40"/>
      <c r="W17" s="22">
        <f>T17*O17+V17*P17*O17</f>
        <v>0</v>
      </c>
      <c r="X17" s="24">
        <f>T17*E17+V17*F17</f>
        <v>0</v>
      </c>
      <c r="Y17" s="33"/>
      <c r="Z17" s="22">
        <v>6</v>
      </c>
      <c r="AA17" s="38" t="s">
        <v>625</v>
      </c>
    </row>
    <row r="18" spans="1:27" customHeight="1" ht="75.5">
      <c r="A18" s="22"/>
      <c r="B18" s="22" t="s">
        <v>626</v>
      </c>
      <c r="C18" s="22" t="s">
        <v>627</v>
      </c>
      <c r="D18" s="22"/>
      <c r="E18" s="24">
        <v>319.0</v>
      </c>
      <c r="F18" s="24">
        <v>2699.0</v>
      </c>
      <c r="G18" s="27">
        <v>39.88</v>
      </c>
      <c r="H18" s="27">
        <v>33.74</v>
      </c>
      <c r="I18" s="30">
        <v>37.89</v>
      </c>
      <c r="J18" s="30">
        <v>32.05</v>
      </c>
      <c r="K18" s="34">
        <v>37.09</v>
      </c>
      <c r="L18" s="34">
        <v>31.38</v>
      </c>
      <c r="M18" s="37">
        <v>35.89</v>
      </c>
      <c r="N18" s="37">
        <v>30.37</v>
      </c>
      <c r="O18" s="38">
        <v>8</v>
      </c>
      <c r="P18" s="38">
        <v>10</v>
      </c>
      <c r="Q18" s="22">
        <v>338</v>
      </c>
      <c r="R18" s="38" t="s">
        <v>56</v>
      </c>
      <c r="S18" s="22">
        <v>10</v>
      </c>
      <c r="T18" s="40"/>
      <c r="U18" s="22">
        <v>10</v>
      </c>
      <c r="V18" s="40"/>
      <c r="W18" s="22">
        <f>T18*O18+V18*P18*O18</f>
        <v>0</v>
      </c>
      <c r="X18" s="24">
        <f>T18*E18+V18*F18</f>
        <v>0</v>
      </c>
      <c r="Y18" s="33"/>
      <c r="Z18" s="22">
        <v>6</v>
      </c>
      <c r="AA18" s="38" t="s">
        <v>628</v>
      </c>
    </row>
    <row r="19" spans="1:27" customHeight="1" ht="75.5">
      <c r="A19" s="22"/>
      <c r="B19" s="22" t="s">
        <v>629</v>
      </c>
      <c r="C19" s="22" t="s">
        <v>630</v>
      </c>
      <c r="D19" s="22"/>
      <c r="E19" s="24">
        <v>419.0</v>
      </c>
      <c r="F19" s="24">
        <v>4249.0</v>
      </c>
      <c r="G19" s="27">
        <v>20.95</v>
      </c>
      <c r="H19" s="27">
        <v>17.7</v>
      </c>
      <c r="I19" s="30">
        <v>19.9</v>
      </c>
      <c r="J19" s="30">
        <v>16.82</v>
      </c>
      <c r="K19" s="34">
        <v>19.48</v>
      </c>
      <c r="L19" s="34">
        <v>16.46</v>
      </c>
      <c r="M19" s="37">
        <v>18.86</v>
      </c>
      <c r="N19" s="37">
        <v>15.93</v>
      </c>
      <c r="O19" s="38">
        <v>20</v>
      </c>
      <c r="P19" s="38">
        <v>12</v>
      </c>
      <c r="Q19" s="22">
        <v>529</v>
      </c>
      <c r="R19" s="38" t="s">
        <v>56</v>
      </c>
      <c r="S19" s="22">
        <v>10</v>
      </c>
      <c r="T19" s="40"/>
      <c r="U19" s="22">
        <v>10</v>
      </c>
      <c r="V19" s="40"/>
      <c r="W19" s="22">
        <f>T19*O19+V19*P19*O19</f>
        <v>0</v>
      </c>
      <c r="X19" s="24">
        <f>T19*E19+V19*F19</f>
        <v>0</v>
      </c>
      <c r="Y19" s="33" t="s">
        <v>631</v>
      </c>
      <c r="Z19" s="22">
        <v>12</v>
      </c>
      <c r="AA19" s="38" t="s">
        <v>70</v>
      </c>
    </row>
    <row r="20" spans="1:27" customHeight="1" ht="75.5">
      <c r="A20" s="22"/>
      <c r="B20" s="22" t="s">
        <v>632</v>
      </c>
      <c r="C20" s="22" t="s">
        <v>633</v>
      </c>
      <c r="D20" s="22"/>
      <c r="E20" s="24">
        <v>405.0</v>
      </c>
      <c r="F20" s="24">
        <v>6749.0</v>
      </c>
      <c r="G20" s="27">
        <v>13.5</v>
      </c>
      <c r="H20" s="27">
        <v>11.25</v>
      </c>
      <c r="I20" s="30">
        <v>12.83</v>
      </c>
      <c r="J20" s="30">
        <v>10.69</v>
      </c>
      <c r="K20" s="34">
        <v>12.56</v>
      </c>
      <c r="L20" s="34">
        <v>10.46</v>
      </c>
      <c r="M20" s="37">
        <v>12.15</v>
      </c>
      <c r="N20" s="37">
        <v>10.13</v>
      </c>
      <c r="O20" s="38">
        <v>30</v>
      </c>
      <c r="P20" s="38">
        <v>20</v>
      </c>
      <c r="Q20" s="22">
        <v>360</v>
      </c>
      <c r="R20" s="38" t="s">
        <v>61</v>
      </c>
      <c r="S20" s="22">
        <v>10</v>
      </c>
      <c r="T20" s="40"/>
      <c r="U20" s="22">
        <v>10</v>
      </c>
      <c r="V20" s="40"/>
      <c r="W20" s="22">
        <f>T20*O20+V20*P20*O20</f>
        <v>0</v>
      </c>
      <c r="X20" s="24">
        <f>T20*E20+V20*F20</f>
        <v>0</v>
      </c>
      <c r="Y20" s="33" t="s">
        <v>634</v>
      </c>
      <c r="Z20" s="22">
        <v>10</v>
      </c>
      <c r="AA20" s="38" t="s">
        <v>635</v>
      </c>
    </row>
    <row r="21" spans="1:27" customHeight="1" ht="75.5">
      <c r="A21" s="22"/>
      <c r="B21" s="22" t="s">
        <v>636</v>
      </c>
      <c r="C21" s="22" t="s">
        <v>637</v>
      </c>
      <c r="D21" s="22"/>
      <c r="E21" s="24">
        <v>405.0</v>
      </c>
      <c r="F21" s="24">
        <v>6749.0</v>
      </c>
      <c r="G21" s="27">
        <v>13.5</v>
      </c>
      <c r="H21" s="27">
        <v>11.25</v>
      </c>
      <c r="I21" s="30">
        <v>12.83</v>
      </c>
      <c r="J21" s="30">
        <v>10.69</v>
      </c>
      <c r="K21" s="34">
        <v>12.56</v>
      </c>
      <c r="L21" s="34">
        <v>10.46</v>
      </c>
      <c r="M21" s="37">
        <v>12.15</v>
      </c>
      <c r="N21" s="37">
        <v>10.13</v>
      </c>
      <c r="O21" s="38">
        <v>30</v>
      </c>
      <c r="P21" s="38">
        <v>20</v>
      </c>
      <c r="Q21" s="22">
        <v>360</v>
      </c>
      <c r="R21" s="38" t="s">
        <v>61</v>
      </c>
      <c r="S21" s="22">
        <v>10</v>
      </c>
      <c r="T21" s="40"/>
      <c r="U21" s="22">
        <v>10</v>
      </c>
      <c r="V21" s="40"/>
      <c r="W21" s="22">
        <f>T21*O21+V21*P21*O21</f>
        <v>0</v>
      </c>
      <c r="X21" s="24">
        <f>T21*E21+V21*F21</f>
        <v>0</v>
      </c>
      <c r="Y21" s="33" t="s">
        <v>638</v>
      </c>
      <c r="Z21" s="22">
        <v>10</v>
      </c>
      <c r="AA21" s="38" t="s">
        <v>635</v>
      </c>
    </row>
    <row r="22" spans="1:27" customHeight="1" ht="75.5">
      <c r="A22" s="22"/>
      <c r="B22" s="22" t="s">
        <v>639</v>
      </c>
      <c r="C22" s="22" t="s">
        <v>640</v>
      </c>
      <c r="D22" s="22"/>
      <c r="E22" s="24">
        <v>405.0</v>
      </c>
      <c r="F22" s="24">
        <v>6749.0</v>
      </c>
      <c r="G22" s="27">
        <v>13.5</v>
      </c>
      <c r="H22" s="27">
        <v>11.25</v>
      </c>
      <c r="I22" s="30">
        <v>12.83</v>
      </c>
      <c r="J22" s="30">
        <v>10.69</v>
      </c>
      <c r="K22" s="34">
        <v>12.56</v>
      </c>
      <c r="L22" s="34">
        <v>10.46</v>
      </c>
      <c r="M22" s="37">
        <v>12.15</v>
      </c>
      <c r="N22" s="37">
        <v>10.13</v>
      </c>
      <c r="O22" s="38">
        <v>30</v>
      </c>
      <c r="P22" s="38">
        <v>20</v>
      </c>
      <c r="Q22" s="22">
        <v>360</v>
      </c>
      <c r="R22" s="38" t="s">
        <v>61</v>
      </c>
      <c r="S22" s="22">
        <v>10</v>
      </c>
      <c r="T22" s="40"/>
      <c r="U22" s="22">
        <v>10</v>
      </c>
      <c r="V22" s="40"/>
      <c r="W22" s="22">
        <f>T22*O22+V22*P22*O22</f>
        <v>0</v>
      </c>
      <c r="X22" s="24">
        <f>T22*E22+V22*F22</f>
        <v>0</v>
      </c>
      <c r="Y22" s="33" t="s">
        <v>641</v>
      </c>
      <c r="Z22" s="22">
        <v>10</v>
      </c>
      <c r="AA22" s="38" t="s">
        <v>635</v>
      </c>
    </row>
    <row r="23" spans="1:27" customHeight="1" ht="75.5">
      <c r="A23" s="22"/>
      <c r="B23" s="22" t="s">
        <v>642</v>
      </c>
      <c r="C23" s="22" t="s">
        <v>643</v>
      </c>
      <c r="D23" s="22"/>
      <c r="E23" s="24">
        <v>539.0</v>
      </c>
      <c r="F23" s="24">
        <v>5399.0</v>
      </c>
      <c r="G23" s="27">
        <v>26.95</v>
      </c>
      <c r="H23" s="27">
        <v>22.5</v>
      </c>
      <c r="I23" s="30">
        <v>25.6</v>
      </c>
      <c r="J23" s="30">
        <v>21.38</v>
      </c>
      <c r="K23" s="34">
        <v>25.06</v>
      </c>
      <c r="L23" s="34">
        <v>20.93</v>
      </c>
      <c r="M23" s="37">
        <v>24.26</v>
      </c>
      <c r="N23" s="37">
        <v>20.25</v>
      </c>
      <c r="O23" s="38">
        <v>20</v>
      </c>
      <c r="P23" s="38">
        <v>12</v>
      </c>
      <c r="Q23" s="22">
        <v>900</v>
      </c>
      <c r="R23" s="38" t="s">
        <v>56</v>
      </c>
      <c r="S23" s="22">
        <v>10</v>
      </c>
      <c r="T23" s="40"/>
      <c r="U23" s="22">
        <v>10</v>
      </c>
      <c r="V23" s="40"/>
      <c r="W23" s="22">
        <f>T23*O23+V23*P23*O23</f>
        <v>0</v>
      </c>
      <c r="X23" s="24">
        <f>T23*E23+V23*F23</f>
        <v>0</v>
      </c>
      <c r="Y23" s="33" t="s">
        <v>644</v>
      </c>
      <c r="Z23" s="22">
        <v>9</v>
      </c>
      <c r="AA23" s="38" t="s">
        <v>645</v>
      </c>
    </row>
    <row r="24" spans="1:27" customHeight="1" ht="75.5">
      <c r="A24" s="22"/>
      <c r="B24" s="22" t="s">
        <v>646</v>
      </c>
      <c r="C24" s="22" t="s">
        <v>647</v>
      </c>
      <c r="D24" s="22"/>
      <c r="E24" s="24">
        <v>126.0</v>
      </c>
      <c r="F24" s="24"/>
      <c r="G24" s="27">
        <v>126.0</v>
      </c>
      <c r="H24" s="27"/>
      <c r="I24" s="30">
        <v>119.7</v>
      </c>
      <c r="J24" s="30"/>
      <c r="K24" s="34">
        <v>117.18</v>
      </c>
      <c r="L24" s="34"/>
      <c r="M24" s="37">
        <v>113.4</v>
      </c>
      <c r="N24" s="37"/>
      <c r="O24" s="38">
        <v>1</v>
      </c>
      <c r="P24" s="38">
        <v>30</v>
      </c>
      <c r="Q24" s="22">
        <v>168</v>
      </c>
      <c r="R24" s="38" t="s">
        <v>56</v>
      </c>
      <c r="S24" s="22">
        <v>10</v>
      </c>
      <c r="T24" s="40"/>
      <c r="U24" s="22"/>
      <c r="V24" s="40"/>
      <c r="W24" s="22">
        <f>T24*O24+V24*P24*O24</f>
        <v>0</v>
      </c>
      <c r="X24" s="24">
        <f>T24*E24+V24*F24</f>
        <v>0</v>
      </c>
      <c r="Y24" s="33"/>
      <c r="Z24" s="22">
        <v>12</v>
      </c>
      <c r="AA24" s="38" t="s">
        <v>648</v>
      </c>
    </row>
    <row r="25" spans="1:27" customHeight="1" ht="75.5">
      <c r="A25" s="22"/>
      <c r="B25" s="22" t="s">
        <v>649</v>
      </c>
      <c r="C25" s="22" t="s">
        <v>650</v>
      </c>
      <c r="D25" s="22"/>
      <c r="E25" s="24">
        <v>429.0</v>
      </c>
      <c r="F25" s="24">
        <v>4299.0</v>
      </c>
      <c r="G25" s="27">
        <v>21.45</v>
      </c>
      <c r="H25" s="27">
        <v>17.91</v>
      </c>
      <c r="I25" s="30">
        <v>20.38</v>
      </c>
      <c r="J25" s="30">
        <v>17.01</v>
      </c>
      <c r="K25" s="34">
        <v>19.95</v>
      </c>
      <c r="L25" s="34">
        <v>16.66</v>
      </c>
      <c r="M25" s="37">
        <v>19.31</v>
      </c>
      <c r="N25" s="37">
        <v>16.12</v>
      </c>
      <c r="O25" s="38">
        <v>20</v>
      </c>
      <c r="P25" s="38">
        <v>12</v>
      </c>
      <c r="Q25" s="22">
        <v>330</v>
      </c>
      <c r="R25" s="38" t="s">
        <v>56</v>
      </c>
      <c r="S25" s="22">
        <v>10</v>
      </c>
      <c r="T25" s="40"/>
      <c r="U25" s="22">
        <v>10</v>
      </c>
      <c r="V25" s="40"/>
      <c r="W25" s="22">
        <f>T25*O25+V25*P25*O25</f>
        <v>0</v>
      </c>
      <c r="X25" s="24">
        <f>T25*E25+V25*F25</f>
        <v>0</v>
      </c>
      <c r="Y25" s="33" t="s">
        <v>651</v>
      </c>
      <c r="Z25" s="22">
        <v>12</v>
      </c>
      <c r="AA25" s="38" t="s">
        <v>652</v>
      </c>
    </row>
    <row r="26" spans="1:27" customHeight="1" ht="75.5">
      <c r="A26" s="22"/>
      <c r="B26" s="22" t="s">
        <v>653</v>
      </c>
      <c r="C26" s="22" t="s">
        <v>654</v>
      </c>
      <c r="D26" s="22"/>
      <c r="E26" s="24">
        <v>429.0</v>
      </c>
      <c r="F26" s="24">
        <v>4299.0</v>
      </c>
      <c r="G26" s="27">
        <v>21.45</v>
      </c>
      <c r="H26" s="27">
        <v>17.91</v>
      </c>
      <c r="I26" s="30">
        <v>20.38</v>
      </c>
      <c r="J26" s="30">
        <v>17.01</v>
      </c>
      <c r="K26" s="34">
        <v>19.95</v>
      </c>
      <c r="L26" s="34">
        <v>16.66</v>
      </c>
      <c r="M26" s="37">
        <v>19.31</v>
      </c>
      <c r="N26" s="37">
        <v>16.12</v>
      </c>
      <c r="O26" s="38">
        <v>20</v>
      </c>
      <c r="P26" s="38">
        <v>12</v>
      </c>
      <c r="Q26" s="22">
        <v>330</v>
      </c>
      <c r="R26" s="38" t="s">
        <v>56</v>
      </c>
      <c r="S26" s="22">
        <v>10</v>
      </c>
      <c r="T26" s="40"/>
      <c r="U26" s="22">
        <v>10</v>
      </c>
      <c r="V26" s="40"/>
      <c r="W26" s="22">
        <f>T26*O26+V26*P26*O26</f>
        <v>0</v>
      </c>
      <c r="X26" s="24">
        <f>T26*E26+V26*F26</f>
        <v>0</v>
      </c>
      <c r="Y26" s="33" t="s">
        <v>655</v>
      </c>
      <c r="Z26" s="22">
        <v>12</v>
      </c>
      <c r="AA26" s="38" t="s">
        <v>652</v>
      </c>
    </row>
    <row r="27" spans="1:27" customHeight="1" ht="75.5">
      <c r="A27" s="22"/>
      <c r="B27" s="22" t="s">
        <v>656</v>
      </c>
      <c r="C27" s="22" t="s">
        <v>657</v>
      </c>
      <c r="D27" s="22"/>
      <c r="E27" s="24">
        <v>432.0</v>
      </c>
      <c r="F27" s="24">
        <v>4320.0</v>
      </c>
      <c r="G27" s="27">
        <v>21.6</v>
      </c>
      <c r="H27" s="27">
        <v>18.0</v>
      </c>
      <c r="I27" s="30">
        <v>20.52</v>
      </c>
      <c r="J27" s="30">
        <v>17.1</v>
      </c>
      <c r="K27" s="34">
        <v>20.09</v>
      </c>
      <c r="L27" s="34">
        <v>16.74</v>
      </c>
      <c r="M27" s="37">
        <v>19.44</v>
      </c>
      <c r="N27" s="37">
        <v>16.2</v>
      </c>
      <c r="O27" s="38">
        <v>20</v>
      </c>
      <c r="P27" s="38">
        <v>12</v>
      </c>
      <c r="Q27" s="22">
        <v>360</v>
      </c>
      <c r="R27" s="38" t="s">
        <v>56</v>
      </c>
      <c r="S27" s="22">
        <v>10</v>
      </c>
      <c r="T27" s="40"/>
      <c r="U27" s="22">
        <v>10</v>
      </c>
      <c r="V27" s="40"/>
      <c r="W27" s="22">
        <f>T27*O27+V27*P27*O27</f>
        <v>0</v>
      </c>
      <c r="X27" s="24">
        <f>T27*E27+V27*F27</f>
        <v>0</v>
      </c>
      <c r="Y27" s="33" t="s">
        <v>658</v>
      </c>
      <c r="Z27" s="22">
        <v>12</v>
      </c>
      <c r="AA27" s="38" t="s">
        <v>652</v>
      </c>
    </row>
    <row r="28" spans="1:27" customHeight="1" ht="75.5">
      <c r="A28" s="22"/>
      <c r="B28" s="22" t="s">
        <v>659</v>
      </c>
      <c r="C28" s="22" t="s">
        <v>660</v>
      </c>
      <c r="D28" s="22"/>
      <c r="E28" s="24">
        <v>252.0</v>
      </c>
      <c r="F28" s="24">
        <v>5040.0</v>
      </c>
      <c r="G28" s="27">
        <v>252.0</v>
      </c>
      <c r="H28" s="27">
        <v>210.0</v>
      </c>
      <c r="I28" s="30">
        <v>239.4</v>
      </c>
      <c r="J28" s="30">
        <v>199.5</v>
      </c>
      <c r="K28" s="34">
        <v>234.36</v>
      </c>
      <c r="L28" s="34">
        <v>195.3</v>
      </c>
      <c r="M28" s="37">
        <v>226.8</v>
      </c>
      <c r="N28" s="37">
        <v>189.0</v>
      </c>
      <c r="O28" s="38">
        <v>1</v>
      </c>
      <c r="P28" s="38">
        <v>24</v>
      </c>
      <c r="Q28" s="22">
        <v>200</v>
      </c>
      <c r="R28" s="38" t="s">
        <v>56</v>
      </c>
      <c r="S28" s="22">
        <v>10</v>
      </c>
      <c r="T28" s="40"/>
      <c r="U28" s="22">
        <v>10</v>
      </c>
      <c r="V28" s="40"/>
      <c r="W28" s="22">
        <f>T28*O28+V28*P28*O28</f>
        <v>0</v>
      </c>
      <c r="X28" s="24">
        <f>T28*E28+V28*F28</f>
        <v>0</v>
      </c>
      <c r="Y28" s="33" t="s">
        <v>661</v>
      </c>
      <c r="Z28" s="22">
        <v>9</v>
      </c>
      <c r="AA28" s="38" t="s">
        <v>662</v>
      </c>
    </row>
    <row r="29" spans="1:27" customHeight="1" ht="75.5">
      <c r="A29" s="22"/>
      <c r="B29" s="22" t="s">
        <v>663</v>
      </c>
      <c r="C29" s="22" t="s">
        <v>664</v>
      </c>
      <c r="D29" s="22"/>
      <c r="E29" s="24">
        <v>486.0</v>
      </c>
      <c r="F29" s="24">
        <v>4860.0</v>
      </c>
      <c r="G29" s="27">
        <v>24.3</v>
      </c>
      <c r="H29" s="27">
        <v>20.25</v>
      </c>
      <c r="I29" s="30">
        <v>23.09</v>
      </c>
      <c r="J29" s="30">
        <v>19.24</v>
      </c>
      <c r="K29" s="34">
        <v>22.6</v>
      </c>
      <c r="L29" s="34">
        <v>18.83</v>
      </c>
      <c r="M29" s="37">
        <v>21.87</v>
      </c>
      <c r="N29" s="37">
        <v>18.23</v>
      </c>
      <c r="O29" s="38">
        <v>20</v>
      </c>
      <c r="P29" s="38">
        <v>12</v>
      </c>
      <c r="Q29" s="22">
        <v>340</v>
      </c>
      <c r="R29" s="38" t="s">
        <v>56</v>
      </c>
      <c r="S29" s="22">
        <v>10</v>
      </c>
      <c r="T29" s="40"/>
      <c r="U29" s="22">
        <v>10</v>
      </c>
      <c r="V29" s="40"/>
      <c r="W29" s="22">
        <f>T29*O29+V29*P29*O29</f>
        <v>0</v>
      </c>
      <c r="X29" s="24">
        <f>T29*E29+V29*F29</f>
        <v>0</v>
      </c>
      <c r="Y29" s="33" t="s">
        <v>665</v>
      </c>
      <c r="Z29" s="22">
        <v>12</v>
      </c>
      <c r="AA29" s="38" t="s">
        <v>487</v>
      </c>
    </row>
    <row r="30" spans="1:27" customHeight="1" ht="75.5">
      <c r="A30" s="22"/>
      <c r="B30" s="22" t="s">
        <v>666</v>
      </c>
      <c r="C30" s="22" t="s">
        <v>667</v>
      </c>
      <c r="D30" s="22"/>
      <c r="E30" s="24">
        <v>252.0</v>
      </c>
      <c r="F30" s="24">
        <v>10080.0</v>
      </c>
      <c r="G30" s="27">
        <v>42.0</v>
      </c>
      <c r="H30" s="27">
        <v>35.0</v>
      </c>
      <c r="I30" s="30">
        <v>39.9</v>
      </c>
      <c r="J30" s="30">
        <v>33.25</v>
      </c>
      <c r="K30" s="34">
        <v>39.06</v>
      </c>
      <c r="L30" s="34">
        <v>32.55</v>
      </c>
      <c r="M30" s="37">
        <v>37.8</v>
      </c>
      <c r="N30" s="37">
        <v>31.5</v>
      </c>
      <c r="O30" s="38">
        <v>6</v>
      </c>
      <c r="P30" s="38">
        <v>48</v>
      </c>
      <c r="Q30" s="22">
        <v>370</v>
      </c>
      <c r="R30" s="38" t="s">
        <v>56</v>
      </c>
      <c r="S30" s="22">
        <v>10</v>
      </c>
      <c r="T30" s="40"/>
      <c r="U30" s="22">
        <v>10</v>
      </c>
      <c r="V30" s="40"/>
      <c r="W30" s="22">
        <f>T30*O30+V30*P30*O30</f>
        <v>0</v>
      </c>
      <c r="X30" s="24">
        <f>T30*E30+V30*F30</f>
        <v>0</v>
      </c>
      <c r="Y30" s="33" t="s">
        <v>668</v>
      </c>
      <c r="Z30" s="22">
        <v>8</v>
      </c>
      <c r="AA30" s="38" t="s">
        <v>669</v>
      </c>
    </row>
    <row r="31" spans="1:27" customHeight="1" ht="75.5">
      <c r="A31" s="22"/>
      <c r="B31" s="22" t="s">
        <v>670</v>
      </c>
      <c r="C31" s="22" t="s">
        <v>671</v>
      </c>
      <c r="D31" s="22"/>
      <c r="E31" s="24">
        <v>108.0</v>
      </c>
      <c r="F31" s="24">
        <v>1800.0</v>
      </c>
      <c r="G31" s="27">
        <v>13.5</v>
      </c>
      <c r="H31" s="27">
        <v>11.25</v>
      </c>
      <c r="I31" s="30">
        <v>12.83</v>
      </c>
      <c r="J31" s="30">
        <v>10.69</v>
      </c>
      <c r="K31" s="34">
        <v>12.56</v>
      </c>
      <c r="L31" s="34">
        <v>10.46</v>
      </c>
      <c r="M31" s="37">
        <v>12.15</v>
      </c>
      <c r="N31" s="37">
        <v>10.13</v>
      </c>
      <c r="O31" s="38">
        <v>8</v>
      </c>
      <c r="P31" s="38">
        <v>20</v>
      </c>
      <c r="Q31" s="22">
        <v>84</v>
      </c>
      <c r="R31" s="38" t="s">
        <v>56</v>
      </c>
      <c r="S31" s="22">
        <v>10</v>
      </c>
      <c r="T31" s="40"/>
      <c r="U31" s="22">
        <v>10</v>
      </c>
      <c r="V31" s="40"/>
      <c r="W31" s="22">
        <f>T31*O31+V31*P31*O31</f>
        <v>0</v>
      </c>
      <c r="X31" s="24">
        <f>T31*E31+V31*F31</f>
        <v>0</v>
      </c>
      <c r="Y31" s="33" t="s">
        <v>672</v>
      </c>
      <c r="Z31" s="22">
        <v>9</v>
      </c>
      <c r="AA31" s="38" t="s">
        <v>673</v>
      </c>
    </row>
    <row r="32" spans="1:27" customHeight="1" ht="75.5">
      <c r="A32" s="22"/>
      <c r="B32" s="22" t="s">
        <v>674</v>
      </c>
      <c r="C32" s="22" t="s">
        <v>675</v>
      </c>
      <c r="D32" s="22"/>
      <c r="E32" s="24">
        <v>252.0</v>
      </c>
      <c r="F32" s="24">
        <v>5040.0</v>
      </c>
      <c r="G32" s="27">
        <v>252.0</v>
      </c>
      <c r="H32" s="27">
        <v>210.0</v>
      </c>
      <c r="I32" s="30">
        <v>239.4</v>
      </c>
      <c r="J32" s="30">
        <v>199.5</v>
      </c>
      <c r="K32" s="34">
        <v>234.36</v>
      </c>
      <c r="L32" s="34">
        <v>195.3</v>
      </c>
      <c r="M32" s="37">
        <v>226.8</v>
      </c>
      <c r="N32" s="37">
        <v>189.0</v>
      </c>
      <c r="O32" s="38">
        <v>1</v>
      </c>
      <c r="P32" s="38">
        <v>24</v>
      </c>
      <c r="Q32" s="22">
        <v>200</v>
      </c>
      <c r="R32" s="38" t="s">
        <v>56</v>
      </c>
      <c r="S32" s="22">
        <v>10</v>
      </c>
      <c r="T32" s="40"/>
      <c r="U32" s="22">
        <v>10</v>
      </c>
      <c r="V32" s="40"/>
      <c r="W32" s="22">
        <f>T32*O32+V32*P32*O32</f>
        <v>0</v>
      </c>
      <c r="X32" s="24">
        <f>T32*E32+V32*F32</f>
        <v>0</v>
      </c>
      <c r="Y32" s="33"/>
      <c r="Z32" s="22">
        <v>8</v>
      </c>
      <c r="AA32" s="38" t="s">
        <v>669</v>
      </c>
    </row>
    <row r="33" spans="1:27" customHeight="1" ht="75.5">
      <c r="A33" s="22"/>
      <c r="B33" s="22" t="s">
        <v>676</v>
      </c>
      <c r="C33" s="22" t="s">
        <v>677</v>
      </c>
      <c r="D33" s="22"/>
      <c r="E33" s="24">
        <v>170.0</v>
      </c>
      <c r="F33" s="24">
        <v>2280.0</v>
      </c>
      <c r="G33" s="27">
        <v>9.44</v>
      </c>
      <c r="H33" s="27">
        <v>7.92</v>
      </c>
      <c r="I33" s="30">
        <v>8.97</v>
      </c>
      <c r="J33" s="30">
        <v>7.52</v>
      </c>
      <c r="K33" s="34">
        <v>8.78</v>
      </c>
      <c r="L33" s="34">
        <v>7.37</v>
      </c>
      <c r="M33" s="37">
        <v>8.5</v>
      </c>
      <c r="N33" s="37">
        <v>7.13</v>
      </c>
      <c r="O33" s="38">
        <v>18</v>
      </c>
      <c r="P33" s="38">
        <v>16</v>
      </c>
      <c r="Q33" s="22">
        <v>200</v>
      </c>
      <c r="R33" s="38" t="s">
        <v>56</v>
      </c>
      <c r="S33" s="22">
        <v>10</v>
      </c>
      <c r="T33" s="40"/>
      <c r="U33" s="22">
        <v>10</v>
      </c>
      <c r="V33" s="40"/>
      <c r="W33" s="22">
        <f>T33*O33+V33*P33*O33</f>
        <v>0</v>
      </c>
      <c r="X33" s="24">
        <f>T33*E33+V33*F33</f>
        <v>0</v>
      </c>
      <c r="Y33" s="33" t="s">
        <v>678</v>
      </c>
      <c r="Z33" s="22">
        <v>9</v>
      </c>
      <c r="AA33" s="38" t="s">
        <v>679</v>
      </c>
    </row>
    <row r="34" spans="1:27" customHeight="1" ht="75.5">
      <c r="A34" s="22"/>
      <c r="B34" s="22" t="s">
        <v>680</v>
      </c>
      <c r="C34" s="22" t="s">
        <v>681</v>
      </c>
      <c r="D34" s="22"/>
      <c r="E34" s="24">
        <v>252.0</v>
      </c>
      <c r="F34" s="24">
        <v>6040.0</v>
      </c>
      <c r="G34" s="27">
        <v>252.0</v>
      </c>
      <c r="H34" s="27">
        <v>251.67</v>
      </c>
      <c r="I34" s="30">
        <v>239.4</v>
      </c>
      <c r="J34" s="30">
        <v>239.09</v>
      </c>
      <c r="K34" s="34">
        <v>234.36</v>
      </c>
      <c r="L34" s="34">
        <v>234.05</v>
      </c>
      <c r="M34" s="37">
        <v>226.8</v>
      </c>
      <c r="N34" s="37">
        <v>226.5</v>
      </c>
      <c r="O34" s="38">
        <v>1</v>
      </c>
      <c r="P34" s="38">
        <v>24</v>
      </c>
      <c r="Q34" s="22">
        <v>200</v>
      </c>
      <c r="R34" s="38" t="s">
        <v>56</v>
      </c>
      <c r="S34" s="22">
        <v>10</v>
      </c>
      <c r="T34" s="40"/>
      <c r="U34" s="22">
        <v>10</v>
      </c>
      <c r="V34" s="40"/>
      <c r="W34" s="22">
        <f>T34*O34+V34*P34*O34</f>
        <v>0</v>
      </c>
      <c r="X34" s="24">
        <f>T34*E34+V34*F34</f>
        <v>0</v>
      </c>
      <c r="Y34" s="33"/>
      <c r="Z34" s="22">
        <v>8</v>
      </c>
      <c r="AA34" s="38" t="s">
        <v>669</v>
      </c>
    </row>
    <row r="35" spans="1:27" customHeight="1" ht="75.5">
      <c r="A35" s="22"/>
      <c r="B35" s="22" t="s">
        <v>682</v>
      </c>
      <c r="C35" s="22" t="s">
        <v>683</v>
      </c>
      <c r="D35" s="22"/>
      <c r="E35" s="24">
        <v>72.0</v>
      </c>
      <c r="F35" s="24">
        <v>2100.0</v>
      </c>
      <c r="G35" s="27">
        <v>72.0</v>
      </c>
      <c r="H35" s="27">
        <v>60.0</v>
      </c>
      <c r="I35" s="30">
        <v>68.4</v>
      </c>
      <c r="J35" s="30">
        <v>57.0</v>
      </c>
      <c r="K35" s="34">
        <v>66.96</v>
      </c>
      <c r="L35" s="34">
        <v>55.8</v>
      </c>
      <c r="M35" s="37">
        <v>64.8</v>
      </c>
      <c r="N35" s="37">
        <v>54.0</v>
      </c>
      <c r="O35" s="38">
        <v>1</v>
      </c>
      <c r="P35" s="38">
        <v>35</v>
      </c>
      <c r="Q35" s="22">
        <v>80</v>
      </c>
      <c r="R35" s="38" t="s">
        <v>56</v>
      </c>
      <c r="S35" s="22">
        <v>10</v>
      </c>
      <c r="T35" s="40"/>
      <c r="U35" s="22">
        <v>10</v>
      </c>
      <c r="V35" s="40"/>
      <c r="W35" s="22">
        <f>T35*O35+V35*P35*O35</f>
        <v>0</v>
      </c>
      <c r="X35" s="24">
        <f>T35*E35+V35*F35</f>
        <v>0</v>
      </c>
      <c r="Y35" s="33"/>
      <c r="Z35" s="22">
        <v>6</v>
      </c>
      <c r="AA35" s="38" t="s">
        <v>684</v>
      </c>
    </row>
    <row r="36" spans="1:27" customHeight="1" ht="75.5">
      <c r="A36" s="22"/>
      <c r="B36" s="22" t="s">
        <v>685</v>
      </c>
      <c r="C36" s="22" t="s">
        <v>686</v>
      </c>
      <c r="D36" s="22"/>
      <c r="E36" s="24">
        <v>144.0</v>
      </c>
      <c r="F36" s="24">
        <v>3600.0</v>
      </c>
      <c r="G36" s="27">
        <v>144.0</v>
      </c>
      <c r="H36" s="27">
        <v>120.0</v>
      </c>
      <c r="I36" s="30">
        <v>136.8</v>
      </c>
      <c r="J36" s="30">
        <v>114.0</v>
      </c>
      <c r="K36" s="34">
        <v>133.92</v>
      </c>
      <c r="L36" s="34">
        <v>111.6</v>
      </c>
      <c r="M36" s="37">
        <v>129.6</v>
      </c>
      <c r="N36" s="37">
        <v>108.0</v>
      </c>
      <c r="O36" s="38">
        <v>1</v>
      </c>
      <c r="P36" s="38">
        <v>30</v>
      </c>
      <c r="Q36" s="22">
        <v>90</v>
      </c>
      <c r="R36" s="38" t="s">
        <v>56</v>
      </c>
      <c r="S36" s="22">
        <v>10</v>
      </c>
      <c r="T36" s="40"/>
      <c r="U36" s="22">
        <v>10</v>
      </c>
      <c r="V36" s="40"/>
      <c r="W36" s="22">
        <f>T36*O36+V36*P36*O36</f>
        <v>0</v>
      </c>
      <c r="X36" s="24">
        <f>T36*E36+V36*F36</f>
        <v>0</v>
      </c>
      <c r="Y36" s="33"/>
      <c r="Z36" s="22">
        <v>12</v>
      </c>
      <c r="AA36" s="38" t="s">
        <v>648</v>
      </c>
    </row>
    <row r="37" spans="1:27" customHeight="1" ht="75.5">
      <c r="A37" s="22"/>
      <c r="B37" s="22" t="s">
        <v>687</v>
      </c>
      <c r="C37" s="22" t="s">
        <v>688</v>
      </c>
      <c r="D37" s="22"/>
      <c r="E37" s="24">
        <v>144.0</v>
      </c>
      <c r="F37" s="24">
        <v>3600.0</v>
      </c>
      <c r="G37" s="27">
        <v>144.0</v>
      </c>
      <c r="H37" s="27">
        <v>120.0</v>
      </c>
      <c r="I37" s="30">
        <v>136.8</v>
      </c>
      <c r="J37" s="30">
        <v>114.0</v>
      </c>
      <c r="K37" s="34">
        <v>133.92</v>
      </c>
      <c r="L37" s="34">
        <v>111.6</v>
      </c>
      <c r="M37" s="37">
        <v>129.6</v>
      </c>
      <c r="N37" s="37">
        <v>108.0</v>
      </c>
      <c r="O37" s="38">
        <v>1</v>
      </c>
      <c r="P37" s="38">
        <v>30</v>
      </c>
      <c r="Q37" s="22">
        <v>90</v>
      </c>
      <c r="R37" s="38" t="s">
        <v>56</v>
      </c>
      <c r="S37" s="22">
        <v>10</v>
      </c>
      <c r="T37" s="40"/>
      <c r="U37" s="22">
        <v>10</v>
      </c>
      <c r="V37" s="40"/>
      <c r="W37" s="22">
        <f>T37*O37+V37*P37*O37</f>
        <v>0</v>
      </c>
      <c r="X37" s="24">
        <f>T37*E37+V37*F37</f>
        <v>0</v>
      </c>
      <c r="Y37" s="33"/>
      <c r="Z37" s="22">
        <v>12</v>
      </c>
      <c r="AA37" s="38" t="s">
        <v>648</v>
      </c>
    </row>
    <row r="38" spans="1:27" customHeight="1" ht="75.5">
      <c r="A38" s="22"/>
      <c r="B38" s="22" t="s">
        <v>689</v>
      </c>
      <c r="C38" s="22" t="s">
        <v>690</v>
      </c>
      <c r="D38" s="22"/>
      <c r="E38" s="24">
        <v>144.0</v>
      </c>
      <c r="F38" s="24">
        <v>3600.0</v>
      </c>
      <c r="G38" s="27">
        <v>144.0</v>
      </c>
      <c r="H38" s="27">
        <v>120.0</v>
      </c>
      <c r="I38" s="30">
        <v>136.8</v>
      </c>
      <c r="J38" s="30">
        <v>114.0</v>
      </c>
      <c r="K38" s="34">
        <v>133.92</v>
      </c>
      <c r="L38" s="34">
        <v>111.6</v>
      </c>
      <c r="M38" s="37">
        <v>129.6</v>
      </c>
      <c r="N38" s="37">
        <v>108.0</v>
      </c>
      <c r="O38" s="38">
        <v>1</v>
      </c>
      <c r="P38" s="38">
        <v>30</v>
      </c>
      <c r="Q38" s="22">
        <v>90</v>
      </c>
      <c r="R38" s="38" t="s">
        <v>56</v>
      </c>
      <c r="S38" s="22">
        <v>10</v>
      </c>
      <c r="T38" s="40"/>
      <c r="U38" s="22">
        <v>10</v>
      </c>
      <c r="V38" s="40"/>
      <c r="W38" s="22">
        <f>T38*O38+V38*P38*O38</f>
        <v>0</v>
      </c>
      <c r="X38" s="24">
        <f>T38*E38+V38*F38</f>
        <v>0</v>
      </c>
      <c r="Y38" s="33"/>
      <c r="Z38" s="22">
        <v>12</v>
      </c>
      <c r="AA38" s="38" t="s">
        <v>648</v>
      </c>
    </row>
    <row r="39" spans="1:27" customHeight="1" ht="75.5">
      <c r="A39" s="22"/>
      <c r="B39" s="22" t="s">
        <v>691</v>
      </c>
      <c r="C39" s="22" t="s">
        <v>692</v>
      </c>
      <c r="D39" s="22"/>
      <c r="E39" s="24">
        <v>144.0</v>
      </c>
      <c r="F39" s="24">
        <v>3600.0</v>
      </c>
      <c r="G39" s="27">
        <v>144.0</v>
      </c>
      <c r="H39" s="27">
        <v>120.0</v>
      </c>
      <c r="I39" s="30">
        <v>136.8</v>
      </c>
      <c r="J39" s="30">
        <v>114.0</v>
      </c>
      <c r="K39" s="34">
        <v>133.92</v>
      </c>
      <c r="L39" s="34">
        <v>111.6</v>
      </c>
      <c r="M39" s="37">
        <v>129.6</v>
      </c>
      <c r="N39" s="37">
        <v>108.0</v>
      </c>
      <c r="O39" s="38">
        <v>1</v>
      </c>
      <c r="P39" s="38">
        <v>30</v>
      </c>
      <c r="Q39" s="22">
        <v>90</v>
      </c>
      <c r="R39" s="38" t="s">
        <v>56</v>
      </c>
      <c r="S39" s="22">
        <v>10</v>
      </c>
      <c r="T39" s="40"/>
      <c r="U39" s="22">
        <v>10</v>
      </c>
      <c r="V39" s="40"/>
      <c r="W39" s="22">
        <f>T39*O39+V39*P39*O39</f>
        <v>0</v>
      </c>
      <c r="X39" s="24">
        <f>T39*E39+V39*F39</f>
        <v>0</v>
      </c>
      <c r="Y39" s="33"/>
      <c r="Z39" s="22">
        <v>12</v>
      </c>
      <c r="AA39" s="38" t="s">
        <v>648</v>
      </c>
    </row>
    <row r="40" spans="1:27" customHeight="1" ht="75.5">
      <c r="A40" s="22"/>
      <c r="B40" s="22" t="s">
        <v>693</v>
      </c>
      <c r="C40" s="22" t="s">
        <v>627</v>
      </c>
      <c r="D40" s="22"/>
      <c r="E40" s="24">
        <v>319.0</v>
      </c>
      <c r="F40" s="24">
        <v>2699.0</v>
      </c>
      <c r="G40" s="27">
        <v>39.88</v>
      </c>
      <c r="H40" s="27">
        <v>33.74</v>
      </c>
      <c r="I40" s="30">
        <v>37.89</v>
      </c>
      <c r="J40" s="30">
        <v>32.05</v>
      </c>
      <c r="K40" s="34">
        <v>37.09</v>
      </c>
      <c r="L40" s="34">
        <v>31.38</v>
      </c>
      <c r="M40" s="37">
        <v>35.89</v>
      </c>
      <c r="N40" s="37">
        <v>30.37</v>
      </c>
      <c r="O40" s="38">
        <v>8</v>
      </c>
      <c r="P40" s="38">
        <v>10</v>
      </c>
      <c r="Q40" s="22">
        <v>338</v>
      </c>
      <c r="R40" s="38" t="s">
        <v>56</v>
      </c>
      <c r="S40" s="22">
        <v>10</v>
      </c>
      <c r="T40" s="40"/>
      <c r="U40" s="22">
        <v>10</v>
      </c>
      <c r="V40" s="40"/>
      <c r="W40" s="22">
        <f>T40*O40+V40*P40*O40</f>
        <v>0</v>
      </c>
      <c r="X40" s="24">
        <f>T40*E40+V40*F40</f>
        <v>0</v>
      </c>
      <c r="Y40" s="33"/>
      <c r="Z40" s="22">
        <v>6</v>
      </c>
      <c r="AA40" s="38" t="s">
        <v>694</v>
      </c>
    </row>
    <row r="41" spans="1:27" customHeight="1" ht="75.5">
      <c r="A41" s="22"/>
      <c r="B41" s="22" t="s">
        <v>695</v>
      </c>
      <c r="C41" s="22" t="s">
        <v>624</v>
      </c>
      <c r="D41" s="22"/>
      <c r="E41" s="24">
        <v>319.0</v>
      </c>
      <c r="F41" s="24">
        <v>2699.0</v>
      </c>
      <c r="G41" s="27">
        <v>31.9</v>
      </c>
      <c r="H41" s="27">
        <v>26.99</v>
      </c>
      <c r="I41" s="30">
        <v>30.31</v>
      </c>
      <c r="J41" s="30">
        <v>25.64</v>
      </c>
      <c r="K41" s="34">
        <v>29.67</v>
      </c>
      <c r="L41" s="34">
        <v>25.1</v>
      </c>
      <c r="M41" s="37">
        <v>28.71</v>
      </c>
      <c r="N41" s="37">
        <v>24.29</v>
      </c>
      <c r="O41" s="38">
        <v>10</v>
      </c>
      <c r="P41" s="38">
        <v>10</v>
      </c>
      <c r="Q41" s="22">
        <v>338</v>
      </c>
      <c r="R41" s="38" t="s">
        <v>56</v>
      </c>
      <c r="S41" s="22">
        <v>10</v>
      </c>
      <c r="T41" s="40"/>
      <c r="U41" s="22">
        <v>10</v>
      </c>
      <c r="V41" s="40"/>
      <c r="W41" s="22">
        <f>T41*O41+V41*P41*O41</f>
        <v>0</v>
      </c>
      <c r="X41" s="24">
        <f>T41*E41+V41*F41</f>
        <v>0</v>
      </c>
      <c r="Y41" s="33"/>
      <c r="Z41" s="22">
        <v>6</v>
      </c>
      <c r="AA41" s="38" t="s">
        <v>696</v>
      </c>
    </row>
    <row r="42" spans="1:27" customHeight="1" ht="75.5">
      <c r="A42" s="22"/>
      <c r="B42" s="22" t="s">
        <v>697</v>
      </c>
      <c r="C42" s="22" t="s">
        <v>698</v>
      </c>
      <c r="D42" s="22"/>
      <c r="E42" s="24">
        <v>539.0</v>
      </c>
      <c r="F42" s="24">
        <v>5399.0</v>
      </c>
      <c r="G42" s="27">
        <v>26.95</v>
      </c>
      <c r="H42" s="27">
        <v>22.5</v>
      </c>
      <c r="I42" s="30">
        <v>25.6</v>
      </c>
      <c r="J42" s="30">
        <v>21.38</v>
      </c>
      <c r="K42" s="34">
        <v>25.06</v>
      </c>
      <c r="L42" s="34">
        <v>20.93</v>
      </c>
      <c r="M42" s="37">
        <v>24.26</v>
      </c>
      <c r="N42" s="37">
        <v>20.25</v>
      </c>
      <c r="O42" s="38">
        <v>20</v>
      </c>
      <c r="P42" s="38">
        <v>12</v>
      </c>
      <c r="Q42" s="22">
        <v>1030</v>
      </c>
      <c r="R42" s="38" t="s">
        <v>56</v>
      </c>
      <c r="S42" s="22">
        <v>10</v>
      </c>
      <c r="T42" s="40"/>
      <c r="U42" s="22">
        <v>10</v>
      </c>
      <c r="V42" s="40"/>
      <c r="W42" s="22">
        <f>T42*O42+V42*P42*O42</f>
        <v>0</v>
      </c>
      <c r="X42" s="24">
        <f>T42*E42+V42*F42</f>
        <v>0</v>
      </c>
      <c r="Y42" s="33" t="s">
        <v>699</v>
      </c>
      <c r="Z42" s="22">
        <v>10</v>
      </c>
      <c r="AA42" s="38" t="s">
        <v>189</v>
      </c>
    </row>
    <row r="43" spans="1:27" customHeight="1" ht="75.5">
      <c r="A43" s="22"/>
      <c r="B43" s="22" t="s">
        <v>700</v>
      </c>
      <c r="C43" s="22" t="s">
        <v>701</v>
      </c>
      <c r="D43" s="22"/>
      <c r="E43" s="24"/>
      <c r="F43" s="24">
        <v>2099.0</v>
      </c>
      <c r="G43" s="27"/>
      <c r="H43" s="27">
        <v>59.97</v>
      </c>
      <c r="I43" s="30"/>
      <c r="J43" s="30">
        <v>56.97</v>
      </c>
      <c r="K43" s="34"/>
      <c r="L43" s="34">
        <v>55.77</v>
      </c>
      <c r="M43" s="37"/>
      <c r="N43" s="37">
        <v>53.97</v>
      </c>
      <c r="O43" s="38">
        <v>1</v>
      </c>
      <c r="P43" s="38">
        <v>35</v>
      </c>
      <c r="Q43" s="22">
        <v>100</v>
      </c>
      <c r="R43" s="38" t="s">
        <v>56</v>
      </c>
      <c r="S43" s="22"/>
      <c r="T43" s="40"/>
      <c r="U43" s="22">
        <v>10</v>
      </c>
      <c r="V43" s="40"/>
      <c r="W43" s="22">
        <f>T43*O43+V43*P43*O43</f>
        <v>0</v>
      </c>
      <c r="X43" s="24">
        <f>T43*E43+V43*F43</f>
        <v>0</v>
      </c>
      <c r="Y43" s="33" t="s">
        <v>702</v>
      </c>
      <c r="Z43" s="22">
        <v>6</v>
      </c>
      <c r="AA43" s="38" t="s">
        <v>703</v>
      </c>
    </row>
    <row r="44" spans="1:27" customHeight="1" ht="75.5">
      <c r="A44" s="22"/>
      <c r="B44" s="22" t="s">
        <v>704</v>
      </c>
      <c r="C44" s="22" t="s">
        <v>705</v>
      </c>
      <c r="D44" s="22"/>
      <c r="E44" s="24">
        <v>319.0</v>
      </c>
      <c r="F44" s="24">
        <v>2699.0</v>
      </c>
      <c r="G44" s="27">
        <v>31.9</v>
      </c>
      <c r="H44" s="27">
        <v>26.99</v>
      </c>
      <c r="I44" s="30">
        <v>30.31</v>
      </c>
      <c r="J44" s="30">
        <v>25.64</v>
      </c>
      <c r="K44" s="34">
        <v>29.67</v>
      </c>
      <c r="L44" s="34">
        <v>25.1</v>
      </c>
      <c r="M44" s="37">
        <v>28.71</v>
      </c>
      <c r="N44" s="37">
        <v>24.29</v>
      </c>
      <c r="O44" s="38">
        <v>10</v>
      </c>
      <c r="P44" s="38">
        <v>10</v>
      </c>
      <c r="Q44" s="22">
        <v>338</v>
      </c>
      <c r="R44" s="38" t="s">
        <v>56</v>
      </c>
      <c r="S44" s="22">
        <v>10</v>
      </c>
      <c r="T44" s="40"/>
      <c r="U44" s="22">
        <v>10</v>
      </c>
      <c r="V44" s="40"/>
      <c r="W44" s="22">
        <f>T44*O44+V44*P44*O44</f>
        <v>0</v>
      </c>
      <c r="X44" s="24">
        <f>T44*E44+V44*F44</f>
        <v>0</v>
      </c>
      <c r="Y44" s="33"/>
      <c r="Z44" s="22">
        <v>6</v>
      </c>
      <c r="AA44" s="38" t="s">
        <v>625</v>
      </c>
    </row>
    <row r="45" spans="1:27" customHeight="1" ht="75.5">
      <c r="A45" s="22"/>
      <c r="B45" s="22" t="s">
        <v>706</v>
      </c>
      <c r="C45" s="22" t="s">
        <v>707</v>
      </c>
      <c r="D45" s="22"/>
      <c r="E45" s="24">
        <v>139.0</v>
      </c>
      <c r="F45" s="24">
        <v>2899.0</v>
      </c>
      <c r="G45" s="27">
        <v>139.0</v>
      </c>
      <c r="H45" s="27">
        <v>120.79</v>
      </c>
      <c r="I45" s="30">
        <v>132.05</v>
      </c>
      <c r="J45" s="30">
        <v>114.75</v>
      </c>
      <c r="K45" s="34">
        <v>129.27</v>
      </c>
      <c r="L45" s="34">
        <v>112.33</v>
      </c>
      <c r="M45" s="37">
        <v>125.1</v>
      </c>
      <c r="N45" s="37">
        <v>108.71</v>
      </c>
      <c r="O45" s="38">
        <v>1</v>
      </c>
      <c r="P45" s="38">
        <v>24</v>
      </c>
      <c r="Q45" s="22">
        <v>236</v>
      </c>
      <c r="R45" s="38" t="s">
        <v>61</v>
      </c>
      <c r="S45" s="22">
        <v>10</v>
      </c>
      <c r="T45" s="40"/>
      <c r="U45" s="22">
        <v>10</v>
      </c>
      <c r="V45" s="40"/>
      <c r="W45" s="22">
        <f>T45*O45+V45*P45*O45</f>
        <v>0</v>
      </c>
      <c r="X45" s="24">
        <f>T45*E45+V45*F45</f>
        <v>0</v>
      </c>
      <c r="Y45" s="33"/>
      <c r="Z45" s="22">
        <v>9</v>
      </c>
      <c r="AA45" s="38" t="s">
        <v>395</v>
      </c>
    </row>
    <row r="46" spans="1:27" customHeight="1" ht="75.5">
      <c r="A46" s="22"/>
      <c r="B46" s="22" t="s">
        <v>708</v>
      </c>
      <c r="C46" s="22" t="s">
        <v>709</v>
      </c>
      <c r="D46" s="22"/>
      <c r="E46" s="24">
        <v>139.0</v>
      </c>
      <c r="F46" s="24">
        <v>2899.0</v>
      </c>
      <c r="G46" s="27">
        <v>139.0</v>
      </c>
      <c r="H46" s="27">
        <v>120.79</v>
      </c>
      <c r="I46" s="30">
        <v>132.05</v>
      </c>
      <c r="J46" s="30">
        <v>114.75</v>
      </c>
      <c r="K46" s="34">
        <v>129.27</v>
      </c>
      <c r="L46" s="34">
        <v>112.33</v>
      </c>
      <c r="M46" s="37">
        <v>125.1</v>
      </c>
      <c r="N46" s="37">
        <v>108.71</v>
      </c>
      <c r="O46" s="38">
        <v>1</v>
      </c>
      <c r="P46" s="38">
        <v>24</v>
      </c>
      <c r="Q46" s="22">
        <v>236</v>
      </c>
      <c r="R46" s="38" t="s">
        <v>61</v>
      </c>
      <c r="S46" s="22">
        <v>10</v>
      </c>
      <c r="T46" s="40"/>
      <c r="U46" s="22">
        <v>10</v>
      </c>
      <c r="V46" s="40"/>
      <c r="W46" s="22">
        <f>T46*O46+V46*P46*O46</f>
        <v>0</v>
      </c>
      <c r="X46" s="24">
        <f>T46*E46+V46*F46</f>
        <v>0</v>
      </c>
      <c r="Y46" s="33"/>
      <c r="Z46" s="22">
        <v>9</v>
      </c>
      <c r="AA46" s="38" t="s">
        <v>395</v>
      </c>
    </row>
    <row r="47" spans="1:27" customHeight="1" ht="75.5">
      <c r="A47" s="22"/>
      <c r="B47" s="22" t="s">
        <v>710</v>
      </c>
      <c r="C47" s="22" t="s">
        <v>711</v>
      </c>
      <c r="D47" s="22"/>
      <c r="E47" s="24">
        <v>139.0</v>
      </c>
      <c r="F47" s="24">
        <v>2899.0</v>
      </c>
      <c r="G47" s="27">
        <v>139.0</v>
      </c>
      <c r="H47" s="27">
        <v>120.79</v>
      </c>
      <c r="I47" s="30">
        <v>132.05</v>
      </c>
      <c r="J47" s="30">
        <v>114.75</v>
      </c>
      <c r="K47" s="34">
        <v>129.27</v>
      </c>
      <c r="L47" s="34">
        <v>112.33</v>
      </c>
      <c r="M47" s="37">
        <v>125.1</v>
      </c>
      <c r="N47" s="37">
        <v>108.71</v>
      </c>
      <c r="O47" s="38">
        <v>1</v>
      </c>
      <c r="P47" s="38">
        <v>24</v>
      </c>
      <c r="Q47" s="22">
        <v>236</v>
      </c>
      <c r="R47" s="38" t="s">
        <v>61</v>
      </c>
      <c r="S47" s="22">
        <v>10</v>
      </c>
      <c r="T47" s="40"/>
      <c r="U47" s="22">
        <v>10</v>
      </c>
      <c r="V47" s="40"/>
      <c r="W47" s="22">
        <f>T47*O47+V47*P47*O47</f>
        <v>0</v>
      </c>
      <c r="X47" s="24">
        <f>T47*E47+V47*F47</f>
        <v>0</v>
      </c>
      <c r="Y47" s="33"/>
      <c r="Z47" s="22">
        <v>9</v>
      </c>
      <c r="AA47" s="38" t="s">
        <v>395</v>
      </c>
    </row>
    <row r="48" spans="1:27" customHeight="1" ht="75.5">
      <c r="A48" s="22"/>
      <c r="B48" s="22" t="s">
        <v>712</v>
      </c>
      <c r="C48" s="22" t="s">
        <v>640</v>
      </c>
      <c r="D48" s="22"/>
      <c r="E48" s="24">
        <v>319.0</v>
      </c>
      <c r="F48" s="24">
        <v>5399.0</v>
      </c>
      <c r="G48" s="27">
        <v>10.63</v>
      </c>
      <c r="H48" s="27">
        <v>9.0</v>
      </c>
      <c r="I48" s="30">
        <v>10.1</v>
      </c>
      <c r="J48" s="30">
        <v>8.55</v>
      </c>
      <c r="K48" s="34">
        <v>9.89</v>
      </c>
      <c r="L48" s="34">
        <v>8.37</v>
      </c>
      <c r="M48" s="37">
        <v>9.57</v>
      </c>
      <c r="N48" s="37">
        <v>8.1</v>
      </c>
      <c r="O48" s="38">
        <v>30</v>
      </c>
      <c r="P48" s="38">
        <v>20</v>
      </c>
      <c r="Q48" s="22">
        <v>360</v>
      </c>
      <c r="R48" s="38" t="s">
        <v>61</v>
      </c>
      <c r="S48" s="22">
        <v>10</v>
      </c>
      <c r="T48" s="40"/>
      <c r="U48" s="22">
        <v>10</v>
      </c>
      <c r="V48" s="40"/>
      <c r="W48" s="22">
        <f>T48*O48+V48*P48*O48</f>
        <v>0</v>
      </c>
      <c r="X48" s="24">
        <f>T48*E48+V48*F48</f>
        <v>0</v>
      </c>
      <c r="Y48" s="33" t="s">
        <v>641</v>
      </c>
      <c r="Z48" s="22">
        <v>10</v>
      </c>
      <c r="AA48" s="38" t="s">
        <v>713</v>
      </c>
    </row>
    <row r="49" spans="1:27" customHeight="1" ht="75.5">
      <c r="A49" s="22"/>
      <c r="B49" s="22" t="s">
        <v>714</v>
      </c>
      <c r="C49" s="22" t="s">
        <v>637</v>
      </c>
      <c r="D49" s="22"/>
      <c r="E49" s="24">
        <v>319.0</v>
      </c>
      <c r="F49" s="24">
        <v>5399.0</v>
      </c>
      <c r="G49" s="27">
        <v>10.63</v>
      </c>
      <c r="H49" s="27">
        <v>9.0</v>
      </c>
      <c r="I49" s="30">
        <v>10.1</v>
      </c>
      <c r="J49" s="30">
        <v>8.55</v>
      </c>
      <c r="K49" s="34">
        <v>9.89</v>
      </c>
      <c r="L49" s="34">
        <v>8.37</v>
      </c>
      <c r="M49" s="37">
        <v>9.57</v>
      </c>
      <c r="N49" s="37">
        <v>8.1</v>
      </c>
      <c r="O49" s="38">
        <v>30</v>
      </c>
      <c r="P49" s="38">
        <v>20</v>
      </c>
      <c r="Q49" s="22">
        <v>360</v>
      </c>
      <c r="R49" s="38" t="s">
        <v>61</v>
      </c>
      <c r="S49" s="22">
        <v>10</v>
      </c>
      <c r="T49" s="40"/>
      <c r="U49" s="22">
        <v>10</v>
      </c>
      <c r="V49" s="40"/>
      <c r="W49" s="22">
        <f>T49*O49+V49*P49*O49</f>
        <v>0</v>
      </c>
      <c r="X49" s="24">
        <f>T49*E49+V49*F49</f>
        <v>0</v>
      </c>
      <c r="Y49" s="33" t="s">
        <v>638</v>
      </c>
      <c r="Z49" s="22">
        <v>10</v>
      </c>
      <c r="AA49" s="38" t="s">
        <v>713</v>
      </c>
    </row>
    <row r="50" spans="1:27" customHeight="1" ht="75.5">
      <c r="A50" s="22"/>
      <c r="B50" s="22" t="s">
        <v>715</v>
      </c>
      <c r="C50" s="22" t="s">
        <v>633</v>
      </c>
      <c r="D50" s="22"/>
      <c r="E50" s="24">
        <v>315.0</v>
      </c>
      <c r="F50" s="24">
        <v>5399.0</v>
      </c>
      <c r="G50" s="27">
        <v>10.5</v>
      </c>
      <c r="H50" s="27">
        <v>9.0</v>
      </c>
      <c r="I50" s="30">
        <v>9.98</v>
      </c>
      <c r="J50" s="30">
        <v>8.55</v>
      </c>
      <c r="K50" s="34">
        <v>9.77</v>
      </c>
      <c r="L50" s="34">
        <v>8.37</v>
      </c>
      <c r="M50" s="37">
        <v>9.45</v>
      </c>
      <c r="N50" s="37">
        <v>8.1</v>
      </c>
      <c r="O50" s="38">
        <v>30</v>
      </c>
      <c r="P50" s="38">
        <v>20</v>
      </c>
      <c r="Q50" s="22">
        <v>360</v>
      </c>
      <c r="R50" s="38" t="s">
        <v>61</v>
      </c>
      <c r="S50" s="22">
        <v>10</v>
      </c>
      <c r="T50" s="40"/>
      <c r="U50" s="22">
        <v>10</v>
      </c>
      <c r="V50" s="40"/>
      <c r="W50" s="22">
        <f>T50*O50+V50*P50*O50</f>
        <v>0</v>
      </c>
      <c r="X50" s="24">
        <f>T50*E50+V50*F50</f>
        <v>0</v>
      </c>
      <c r="Y50" s="33" t="s">
        <v>634</v>
      </c>
      <c r="Z50" s="22">
        <v>10</v>
      </c>
      <c r="AA50" s="38" t="s">
        <v>118</v>
      </c>
    </row>
    <row r="51" spans="1:27" customHeight="1" ht="75.5">
      <c r="A51" s="22"/>
      <c r="B51" s="22" t="s">
        <v>716</v>
      </c>
      <c r="C51" s="22" t="s">
        <v>621</v>
      </c>
      <c r="D51" s="22"/>
      <c r="E51" s="24">
        <v>319.0</v>
      </c>
      <c r="F51" s="24">
        <v>2699.0</v>
      </c>
      <c r="G51" s="27">
        <v>79.75</v>
      </c>
      <c r="H51" s="27">
        <v>67.48</v>
      </c>
      <c r="I51" s="30">
        <v>75.76</v>
      </c>
      <c r="J51" s="30">
        <v>64.11</v>
      </c>
      <c r="K51" s="34">
        <v>74.17</v>
      </c>
      <c r="L51" s="34">
        <v>62.76</v>
      </c>
      <c r="M51" s="37">
        <v>71.78</v>
      </c>
      <c r="N51" s="37">
        <v>60.73</v>
      </c>
      <c r="O51" s="38">
        <v>4</v>
      </c>
      <c r="P51" s="38">
        <v>10</v>
      </c>
      <c r="Q51" s="22">
        <v>360</v>
      </c>
      <c r="R51" s="38" t="s">
        <v>56</v>
      </c>
      <c r="S51" s="22">
        <v>10</v>
      </c>
      <c r="T51" s="40"/>
      <c r="U51" s="22">
        <v>10</v>
      </c>
      <c r="V51" s="40"/>
      <c r="W51" s="22">
        <f>T51*O51+V51*P51*O51</f>
        <v>0</v>
      </c>
      <c r="X51" s="24">
        <f>T51*E51+V51*F51</f>
        <v>0</v>
      </c>
      <c r="Y51" s="33"/>
      <c r="Z51" s="22">
        <v>6</v>
      </c>
      <c r="AA51" s="38" t="s">
        <v>717</v>
      </c>
    </row>
    <row r="52" spans="1:27" customHeight="1" ht="75.5">
      <c r="A52" s="22"/>
      <c r="B52" s="22" t="s">
        <v>718</v>
      </c>
      <c r="C52" s="22" t="s">
        <v>719</v>
      </c>
      <c r="D52" s="22"/>
      <c r="E52" s="24">
        <v>85.0</v>
      </c>
      <c r="F52" s="24">
        <v>1849.0</v>
      </c>
      <c r="G52" s="27">
        <v>85.0</v>
      </c>
      <c r="H52" s="27">
        <v>77.04</v>
      </c>
      <c r="I52" s="30">
        <v>80.75</v>
      </c>
      <c r="J52" s="30">
        <v>73.19</v>
      </c>
      <c r="K52" s="34">
        <v>79.05</v>
      </c>
      <c r="L52" s="34">
        <v>71.65</v>
      </c>
      <c r="M52" s="37">
        <v>76.5</v>
      </c>
      <c r="N52" s="37">
        <v>69.34</v>
      </c>
      <c r="O52" s="38">
        <v>1</v>
      </c>
      <c r="P52" s="38">
        <v>24</v>
      </c>
      <c r="Q52" s="22">
        <v>56</v>
      </c>
      <c r="R52" s="38" t="s">
        <v>61</v>
      </c>
      <c r="S52" s="22">
        <v>3</v>
      </c>
      <c r="T52" s="40"/>
      <c r="U52" s="22">
        <v>0</v>
      </c>
      <c r="V52" s="40"/>
      <c r="W52" s="22">
        <f>T52*O52+V52*P52*O52</f>
        <v>0</v>
      </c>
      <c r="X52" s="24">
        <f>T52*E52+V52*F52</f>
        <v>0</v>
      </c>
      <c r="Y52" s="33"/>
      <c r="Z52" s="22">
        <v>12</v>
      </c>
      <c r="AA52" s="38" t="s">
        <v>662</v>
      </c>
    </row>
    <row r="53" spans="1:27" customHeight="1" ht="75.5">
      <c r="A53" s="22"/>
      <c r="B53" s="22" t="s">
        <v>720</v>
      </c>
      <c r="C53" s="22" t="s">
        <v>721</v>
      </c>
      <c r="D53" s="22"/>
      <c r="E53" s="24">
        <v>85.0</v>
      </c>
      <c r="F53" s="24">
        <v>2749.0</v>
      </c>
      <c r="G53" s="27">
        <v>85.0</v>
      </c>
      <c r="H53" s="27">
        <v>76.36</v>
      </c>
      <c r="I53" s="30">
        <v>80.75</v>
      </c>
      <c r="J53" s="30">
        <v>72.54</v>
      </c>
      <c r="K53" s="34">
        <v>79.05</v>
      </c>
      <c r="L53" s="34">
        <v>71.01</v>
      </c>
      <c r="M53" s="37">
        <v>76.5</v>
      </c>
      <c r="N53" s="37">
        <v>68.72</v>
      </c>
      <c r="O53" s="38">
        <v>1</v>
      </c>
      <c r="P53" s="38">
        <v>36</v>
      </c>
      <c r="Q53" s="22">
        <v>66</v>
      </c>
      <c r="R53" s="38" t="s">
        <v>61</v>
      </c>
      <c r="S53" s="22">
        <v>292</v>
      </c>
      <c r="T53" s="40"/>
      <c r="U53" s="22">
        <v>7</v>
      </c>
      <c r="V53" s="40"/>
      <c r="W53" s="22">
        <f>T53*O53+V53*P53*O53</f>
        <v>0</v>
      </c>
      <c r="X53" s="24">
        <f>T53*E53+V53*F53</f>
        <v>0</v>
      </c>
      <c r="Y53" s="33"/>
      <c r="Z53" s="22">
        <v>12</v>
      </c>
      <c r="AA53" s="38" t="s">
        <v>589</v>
      </c>
    </row>
    <row r="54" spans="1:27" customHeight="1" ht="75.5">
      <c r="A54" s="22"/>
      <c r="B54" s="22" t="s">
        <v>722</v>
      </c>
      <c r="C54" s="22" t="s">
        <v>723</v>
      </c>
      <c r="D54" s="22"/>
      <c r="E54" s="24">
        <v>85.0</v>
      </c>
      <c r="F54" s="24">
        <v>2749.0</v>
      </c>
      <c r="G54" s="27">
        <v>85.0</v>
      </c>
      <c r="H54" s="27">
        <v>76.36</v>
      </c>
      <c r="I54" s="30">
        <v>80.75</v>
      </c>
      <c r="J54" s="30">
        <v>72.54</v>
      </c>
      <c r="K54" s="34">
        <v>79.05</v>
      </c>
      <c r="L54" s="34">
        <v>71.01</v>
      </c>
      <c r="M54" s="37">
        <v>76.5</v>
      </c>
      <c r="N54" s="37">
        <v>68.72</v>
      </c>
      <c r="O54" s="38">
        <v>1</v>
      </c>
      <c r="P54" s="38">
        <v>36</v>
      </c>
      <c r="Q54" s="22">
        <v>66</v>
      </c>
      <c r="R54" s="38" t="s">
        <v>61</v>
      </c>
      <c r="S54" s="22">
        <v>219</v>
      </c>
      <c r="T54" s="40"/>
      <c r="U54" s="22">
        <v>5</v>
      </c>
      <c r="V54" s="40"/>
      <c r="W54" s="22">
        <f>T54*O54+V54*P54*O54</f>
        <v>0</v>
      </c>
      <c r="X54" s="24">
        <f>T54*E54+V54*F54</f>
        <v>0</v>
      </c>
      <c r="Y54" s="33"/>
      <c r="Z54" s="22">
        <v>12</v>
      </c>
      <c r="AA54" s="38" t="s">
        <v>589</v>
      </c>
    </row>
    <row r="55" spans="1:27" customHeight="1" ht="75.5">
      <c r="A55" s="22"/>
      <c r="B55" s="22" t="s">
        <v>724</v>
      </c>
      <c r="C55" s="22" t="s">
        <v>725</v>
      </c>
      <c r="D55" s="22"/>
      <c r="E55" s="24">
        <v>89.0</v>
      </c>
      <c r="F55" s="24">
        <v>3049.0</v>
      </c>
      <c r="G55" s="27">
        <v>89.0</v>
      </c>
      <c r="H55" s="27">
        <v>84.69</v>
      </c>
      <c r="I55" s="30">
        <v>84.55</v>
      </c>
      <c r="J55" s="30">
        <v>80.46</v>
      </c>
      <c r="K55" s="34">
        <v>82.77</v>
      </c>
      <c r="L55" s="34">
        <v>78.76</v>
      </c>
      <c r="M55" s="37">
        <v>80.1</v>
      </c>
      <c r="N55" s="37">
        <v>76.22</v>
      </c>
      <c r="O55" s="38">
        <v>1</v>
      </c>
      <c r="P55" s="38">
        <v>36</v>
      </c>
      <c r="Q55" s="22">
        <v>75</v>
      </c>
      <c r="R55" s="38" t="s">
        <v>61</v>
      </c>
      <c r="S55" s="22">
        <v>250</v>
      </c>
      <c r="T55" s="40"/>
      <c r="U55" s="22">
        <v>6</v>
      </c>
      <c r="V55" s="40"/>
      <c r="W55" s="22">
        <f>T55*O55+V55*P55*O55</f>
        <v>0</v>
      </c>
      <c r="X55" s="24">
        <f>T55*E55+V55*F55</f>
        <v>0</v>
      </c>
      <c r="Y55" s="33"/>
      <c r="Z55" s="22">
        <v>12</v>
      </c>
      <c r="AA55" s="38" t="s">
        <v>589</v>
      </c>
    </row>
    <row r="56" spans="1:27" customHeight="1" ht="75.5">
      <c r="A56" s="22"/>
      <c r="B56" s="22" t="s">
        <v>726</v>
      </c>
      <c r="C56" s="22" t="s">
        <v>727</v>
      </c>
      <c r="D56" s="22"/>
      <c r="E56" s="24">
        <v>99.0</v>
      </c>
      <c r="F56" s="24">
        <v>3349.0</v>
      </c>
      <c r="G56" s="27">
        <v>99.0</v>
      </c>
      <c r="H56" s="27">
        <v>93.03</v>
      </c>
      <c r="I56" s="30">
        <v>94.05</v>
      </c>
      <c r="J56" s="30">
        <v>88.38</v>
      </c>
      <c r="K56" s="34">
        <v>92.07</v>
      </c>
      <c r="L56" s="34">
        <v>86.52</v>
      </c>
      <c r="M56" s="37">
        <v>89.1</v>
      </c>
      <c r="N56" s="37">
        <v>83.73</v>
      </c>
      <c r="O56" s="38">
        <v>1</v>
      </c>
      <c r="P56" s="38">
        <v>36</v>
      </c>
      <c r="Q56" s="22">
        <v>75</v>
      </c>
      <c r="R56" s="38" t="s">
        <v>61</v>
      </c>
      <c r="S56" s="22">
        <v>292</v>
      </c>
      <c r="T56" s="40"/>
      <c r="U56" s="22">
        <v>8</v>
      </c>
      <c r="V56" s="40"/>
      <c r="W56" s="22">
        <f>T56*O56+V56*P56*O56</f>
        <v>0</v>
      </c>
      <c r="X56" s="24">
        <f>T56*E56+V56*F56</f>
        <v>0</v>
      </c>
      <c r="Y56" s="33"/>
      <c r="Z56" s="22">
        <v>12</v>
      </c>
      <c r="AA56" s="38" t="s">
        <v>589</v>
      </c>
    </row>
    <row r="57" spans="1:27" customHeight="1" ht="75.5">
      <c r="A57" s="22"/>
      <c r="B57" s="22" t="s">
        <v>728</v>
      </c>
      <c r="C57" s="22" t="s">
        <v>729</v>
      </c>
      <c r="D57" s="22"/>
      <c r="E57" s="24">
        <v>195.0</v>
      </c>
      <c r="F57" s="24">
        <v>4199.0</v>
      </c>
      <c r="G57" s="27">
        <v>195.0</v>
      </c>
      <c r="H57" s="27">
        <v>174.96</v>
      </c>
      <c r="I57" s="30">
        <v>185.25</v>
      </c>
      <c r="J57" s="30">
        <v>166.21</v>
      </c>
      <c r="K57" s="34">
        <v>181.35</v>
      </c>
      <c r="L57" s="34">
        <v>162.71</v>
      </c>
      <c r="M57" s="37">
        <v>175.5</v>
      </c>
      <c r="N57" s="37">
        <v>157.46</v>
      </c>
      <c r="O57" s="38">
        <v>1</v>
      </c>
      <c r="P57" s="38">
        <v>24</v>
      </c>
      <c r="Q57" s="22">
        <v>150</v>
      </c>
      <c r="R57" s="38" t="s">
        <v>61</v>
      </c>
      <c r="S57" s="22">
        <v>68</v>
      </c>
      <c r="T57" s="40"/>
      <c r="U57" s="22">
        <v>2</v>
      </c>
      <c r="V57" s="40"/>
      <c r="W57" s="22">
        <f>T57*O57+V57*P57*O57</f>
        <v>0</v>
      </c>
      <c r="X57" s="24">
        <f>T57*E57+V57*F57</f>
        <v>0</v>
      </c>
      <c r="Y57" s="33" t="s">
        <v>730</v>
      </c>
      <c r="Z57" s="22">
        <v>12</v>
      </c>
      <c r="AA57" s="38" t="s">
        <v>589</v>
      </c>
    </row>
    <row r="58" spans="1:27" customHeight="1" ht="75.5">
      <c r="A58" s="22"/>
      <c r="B58" s="22" t="s">
        <v>731</v>
      </c>
      <c r="C58" s="22" t="s">
        <v>732</v>
      </c>
      <c r="D58" s="22"/>
      <c r="E58" s="24">
        <v>59.0</v>
      </c>
      <c r="F58" s="24">
        <v>2249.0</v>
      </c>
      <c r="G58" s="27">
        <v>59.0</v>
      </c>
      <c r="H58" s="27">
        <v>56.23</v>
      </c>
      <c r="I58" s="30">
        <v>56.05</v>
      </c>
      <c r="J58" s="30">
        <v>53.42</v>
      </c>
      <c r="K58" s="34">
        <v>54.87</v>
      </c>
      <c r="L58" s="34">
        <v>52.29</v>
      </c>
      <c r="M58" s="37">
        <v>53.1</v>
      </c>
      <c r="N58" s="37">
        <v>50.61</v>
      </c>
      <c r="O58" s="38">
        <v>1</v>
      </c>
      <c r="P58" s="38">
        <v>40</v>
      </c>
      <c r="Q58" s="22">
        <v>80</v>
      </c>
      <c r="R58" s="38" t="s">
        <v>61</v>
      </c>
      <c r="S58" s="22">
        <v>11</v>
      </c>
      <c r="T58" s="40"/>
      <c r="U58" s="22">
        <v>0</v>
      </c>
      <c r="V58" s="40"/>
      <c r="W58" s="22">
        <f>T58*O58+V58*P58*O58</f>
        <v>0</v>
      </c>
      <c r="X58" s="24">
        <f>T58*E58+V58*F58</f>
        <v>0</v>
      </c>
      <c r="Y58" s="33" t="s">
        <v>733</v>
      </c>
      <c r="Z58" s="22">
        <v>12</v>
      </c>
      <c r="AA58" s="38" t="s">
        <v>589</v>
      </c>
    </row>
    <row r="59" spans="1:27" customHeight="1" ht="75.5">
      <c r="A59" s="22"/>
      <c r="B59" s="22" t="s">
        <v>734</v>
      </c>
      <c r="C59" s="22" t="s">
        <v>735</v>
      </c>
      <c r="D59" s="22"/>
      <c r="E59" s="24">
        <v>59.0</v>
      </c>
      <c r="F59" s="24">
        <v>2249.0</v>
      </c>
      <c r="G59" s="27">
        <v>59.0</v>
      </c>
      <c r="H59" s="27">
        <v>56.23</v>
      </c>
      <c r="I59" s="30">
        <v>56.05</v>
      </c>
      <c r="J59" s="30">
        <v>53.42</v>
      </c>
      <c r="K59" s="34">
        <v>54.87</v>
      </c>
      <c r="L59" s="34">
        <v>52.29</v>
      </c>
      <c r="M59" s="37">
        <v>53.1</v>
      </c>
      <c r="N59" s="37">
        <v>50.61</v>
      </c>
      <c r="O59" s="38">
        <v>1</v>
      </c>
      <c r="P59" s="38">
        <v>40</v>
      </c>
      <c r="Q59" s="22">
        <v>80</v>
      </c>
      <c r="R59" s="38" t="s">
        <v>61</v>
      </c>
      <c r="S59" s="22">
        <v>44</v>
      </c>
      <c r="T59" s="40"/>
      <c r="U59" s="22">
        <v>1</v>
      </c>
      <c r="V59" s="40"/>
      <c r="W59" s="22">
        <f>T59*O59+V59*P59*O59</f>
        <v>0</v>
      </c>
      <c r="X59" s="24">
        <f>T59*E59+V59*F59</f>
        <v>0</v>
      </c>
      <c r="Y59" s="33"/>
      <c r="Z59" s="22">
        <v>12</v>
      </c>
      <c r="AA59" s="38" t="s">
        <v>589</v>
      </c>
    </row>
    <row r="60" spans="1:27" customHeight="1" ht="75.5">
      <c r="A60" s="22"/>
      <c r="B60" s="22" t="s">
        <v>736</v>
      </c>
      <c r="C60" s="22" t="s">
        <v>737</v>
      </c>
      <c r="D60" s="22"/>
      <c r="E60" s="24">
        <v>85.0</v>
      </c>
      <c r="F60" s="24">
        <v>1849.0</v>
      </c>
      <c r="G60" s="27">
        <v>85.0</v>
      </c>
      <c r="H60" s="27">
        <v>77.04</v>
      </c>
      <c r="I60" s="30">
        <v>80.75</v>
      </c>
      <c r="J60" s="30">
        <v>73.19</v>
      </c>
      <c r="K60" s="34">
        <v>79.05</v>
      </c>
      <c r="L60" s="34">
        <v>71.65</v>
      </c>
      <c r="M60" s="37">
        <v>76.5</v>
      </c>
      <c r="N60" s="37">
        <v>69.34</v>
      </c>
      <c r="O60" s="38">
        <v>1</v>
      </c>
      <c r="P60" s="38">
        <v>24</v>
      </c>
      <c r="Q60" s="22">
        <v>60</v>
      </c>
      <c r="R60" s="38" t="s">
        <v>61</v>
      </c>
      <c r="S60" s="22">
        <v>1</v>
      </c>
      <c r="T60" s="40"/>
      <c r="U60" s="22">
        <v>0</v>
      </c>
      <c r="V60" s="40"/>
      <c r="W60" s="22">
        <f>T60*O60+V60*P60*O60</f>
        <v>0</v>
      </c>
      <c r="X60" s="24">
        <f>T60*E60+V60*F60</f>
        <v>0</v>
      </c>
      <c r="Y60" s="33" t="s">
        <v>738</v>
      </c>
      <c r="Z60" s="22">
        <v>12</v>
      </c>
      <c r="AA60" s="38" t="s">
        <v>662</v>
      </c>
    </row>
    <row r="61" spans="1:27" customHeight="1" ht="75.5">
      <c r="A61" s="22"/>
      <c r="B61" s="22" t="s">
        <v>739</v>
      </c>
      <c r="C61" s="22" t="s">
        <v>740</v>
      </c>
      <c r="D61" s="22"/>
      <c r="E61" s="24">
        <v>169.0</v>
      </c>
      <c r="F61" s="24">
        <v>6199.0</v>
      </c>
      <c r="G61" s="27">
        <v>169.0</v>
      </c>
      <c r="H61" s="27">
        <v>154.98</v>
      </c>
      <c r="I61" s="30">
        <v>160.55</v>
      </c>
      <c r="J61" s="30">
        <v>147.23</v>
      </c>
      <c r="K61" s="34">
        <v>157.17</v>
      </c>
      <c r="L61" s="34">
        <v>144.13</v>
      </c>
      <c r="M61" s="37">
        <v>152.1</v>
      </c>
      <c r="N61" s="37">
        <v>139.48</v>
      </c>
      <c r="O61" s="38">
        <v>1</v>
      </c>
      <c r="P61" s="38">
        <v>40</v>
      </c>
      <c r="Q61" s="22">
        <v>75</v>
      </c>
      <c r="R61" s="38" t="s">
        <v>61</v>
      </c>
      <c r="S61" s="22">
        <v>309</v>
      </c>
      <c r="T61" s="40"/>
      <c r="U61" s="22">
        <v>7</v>
      </c>
      <c r="V61" s="40"/>
      <c r="W61" s="22">
        <f>T61*O61+V61*P61*O61</f>
        <v>0</v>
      </c>
      <c r="X61" s="24">
        <f>T61*E61+V61*F61</f>
        <v>0</v>
      </c>
      <c r="Y61" s="33"/>
      <c r="Z61" s="22">
        <v>12</v>
      </c>
      <c r="AA61" s="38" t="s">
        <v>662</v>
      </c>
    </row>
    <row r="62" spans="1:27" customHeight="1" ht="75.5">
      <c r="A62" s="22"/>
      <c r="B62" s="22" t="s">
        <v>741</v>
      </c>
      <c r="C62" s="22" t="s">
        <v>742</v>
      </c>
      <c r="D62" s="22"/>
      <c r="E62" s="24">
        <v>79.0</v>
      </c>
      <c r="F62" s="24">
        <v>2949.0</v>
      </c>
      <c r="G62" s="27">
        <v>79.0</v>
      </c>
      <c r="H62" s="27">
        <v>73.73</v>
      </c>
      <c r="I62" s="30">
        <v>75.05</v>
      </c>
      <c r="J62" s="30">
        <v>70.04</v>
      </c>
      <c r="K62" s="34">
        <v>73.47</v>
      </c>
      <c r="L62" s="34">
        <v>68.57</v>
      </c>
      <c r="M62" s="37">
        <v>71.1</v>
      </c>
      <c r="N62" s="37">
        <v>66.36</v>
      </c>
      <c r="O62" s="38">
        <v>1</v>
      </c>
      <c r="P62" s="38">
        <v>40</v>
      </c>
      <c r="Q62" s="22">
        <v>62</v>
      </c>
      <c r="R62" s="38" t="s">
        <v>61</v>
      </c>
      <c r="S62" s="22">
        <v>205</v>
      </c>
      <c r="T62" s="40"/>
      <c r="U62" s="22">
        <v>4</v>
      </c>
      <c r="V62" s="40"/>
      <c r="W62" s="22">
        <f>T62*O62+V62*P62*O62</f>
        <v>0</v>
      </c>
      <c r="X62" s="24">
        <f>T62*E62+V62*F62</f>
        <v>0</v>
      </c>
      <c r="Y62" s="33" t="s">
        <v>743</v>
      </c>
      <c r="Z62" s="22">
        <v>12</v>
      </c>
      <c r="AA62" s="38" t="s">
        <v>662</v>
      </c>
    </row>
    <row r="63" spans="1:27" customHeight="1" ht="75.5">
      <c r="A63" s="22"/>
      <c r="B63" s="22" t="s">
        <v>744</v>
      </c>
      <c r="C63" s="22" t="s">
        <v>745</v>
      </c>
      <c r="D63" s="22"/>
      <c r="E63" s="24">
        <v>829.0</v>
      </c>
      <c r="F63" s="24">
        <v>2949.0</v>
      </c>
      <c r="G63" s="27">
        <v>82.9</v>
      </c>
      <c r="H63" s="27">
        <v>73.73</v>
      </c>
      <c r="I63" s="30">
        <v>78.76</v>
      </c>
      <c r="J63" s="30">
        <v>70.04</v>
      </c>
      <c r="K63" s="34">
        <v>77.1</v>
      </c>
      <c r="L63" s="34">
        <v>68.57</v>
      </c>
      <c r="M63" s="37">
        <v>74.61</v>
      </c>
      <c r="N63" s="37">
        <v>66.36</v>
      </c>
      <c r="O63" s="38">
        <v>10</v>
      </c>
      <c r="P63" s="38">
        <v>4</v>
      </c>
      <c r="Q63" s="22">
        <v>57</v>
      </c>
      <c r="R63" s="38" t="s">
        <v>61</v>
      </c>
      <c r="S63" s="22">
        <v>43</v>
      </c>
      <c r="T63" s="40"/>
      <c r="U63" s="22">
        <v>10</v>
      </c>
      <c r="V63" s="40"/>
      <c r="W63" s="22">
        <f>T63*O63+V63*P63*O63</f>
        <v>0</v>
      </c>
      <c r="X63" s="24">
        <f>T63*E63+V63*F63</f>
        <v>0</v>
      </c>
      <c r="Y63" s="33" t="s">
        <v>746</v>
      </c>
      <c r="Z63" s="22">
        <v>12</v>
      </c>
      <c r="AA63" s="38" t="s">
        <v>747</v>
      </c>
    </row>
    <row r="64" spans="1:27" customHeight="1" ht="75.5">
      <c r="A64" s="22"/>
      <c r="B64" s="22" t="s">
        <v>748</v>
      </c>
      <c r="C64" s="22" t="s">
        <v>749</v>
      </c>
      <c r="D64" s="22"/>
      <c r="E64" s="24">
        <v>199.0</v>
      </c>
      <c r="F64" s="24">
        <v>2149.0</v>
      </c>
      <c r="G64" s="27">
        <v>199.0</v>
      </c>
      <c r="H64" s="27">
        <v>179.08</v>
      </c>
      <c r="I64" s="30">
        <v>189.05</v>
      </c>
      <c r="J64" s="30">
        <v>170.13</v>
      </c>
      <c r="K64" s="34">
        <v>185.07</v>
      </c>
      <c r="L64" s="34">
        <v>166.54</v>
      </c>
      <c r="M64" s="37">
        <v>179.1</v>
      </c>
      <c r="N64" s="37">
        <v>161.17</v>
      </c>
      <c r="O64" s="38">
        <v>1</v>
      </c>
      <c r="P64" s="38">
        <v>12</v>
      </c>
      <c r="Q64" s="22">
        <v>150</v>
      </c>
      <c r="R64" s="38" t="s">
        <v>61</v>
      </c>
      <c r="S64" s="22">
        <v>108</v>
      </c>
      <c r="T64" s="40"/>
      <c r="U64" s="22">
        <v>9</v>
      </c>
      <c r="V64" s="40"/>
      <c r="W64" s="22">
        <f>T64*O64+V64*P64*O64</f>
        <v>0</v>
      </c>
      <c r="X64" s="24">
        <f>T64*E64+V64*F64</f>
        <v>0</v>
      </c>
      <c r="Y64" s="33" t="s">
        <v>750</v>
      </c>
      <c r="Z64" s="22">
        <v>12</v>
      </c>
      <c r="AA64" s="38" t="s">
        <v>662</v>
      </c>
    </row>
    <row r="65" spans="1:27" customHeight="1" ht="75.5">
      <c r="A65" s="22"/>
      <c r="B65" s="22" t="s">
        <v>751</v>
      </c>
      <c r="C65" s="22" t="s">
        <v>752</v>
      </c>
      <c r="D65" s="22"/>
      <c r="E65" s="24"/>
      <c r="F65" s="24">
        <v>12999.0</v>
      </c>
      <c r="G65" s="27"/>
      <c r="H65" s="27">
        <v>240.72</v>
      </c>
      <c r="I65" s="30"/>
      <c r="J65" s="30">
        <v>228.68</v>
      </c>
      <c r="K65" s="34"/>
      <c r="L65" s="34">
        <v>223.87</v>
      </c>
      <c r="M65" s="37"/>
      <c r="N65" s="37">
        <v>216.65</v>
      </c>
      <c r="O65" s="38">
        <v>1</v>
      </c>
      <c r="P65" s="38">
        <v>54</v>
      </c>
      <c r="Q65" s="22">
        <v>37</v>
      </c>
      <c r="R65" s="38" t="s">
        <v>61</v>
      </c>
      <c r="S65" s="22"/>
      <c r="T65" s="40"/>
      <c r="U65" s="22">
        <v>19</v>
      </c>
      <c r="V65" s="40"/>
      <c r="W65" s="22">
        <f>T65*O65+V65*P65*O65</f>
        <v>0</v>
      </c>
      <c r="X65" s="24">
        <f>T65*E65+V65*F65</f>
        <v>0</v>
      </c>
      <c r="Y65" s="33" t="s">
        <v>753</v>
      </c>
      <c r="Z65" s="22">
        <v>12</v>
      </c>
      <c r="AA65" s="38" t="s">
        <v>679</v>
      </c>
    </row>
    <row r="66" spans="1:27" customHeight="1" ht="75.5">
      <c r="A66" s="22"/>
      <c r="B66" s="22" t="s">
        <v>754</v>
      </c>
      <c r="C66" s="22" t="s">
        <v>755</v>
      </c>
      <c r="D66" s="22"/>
      <c r="E66" s="24">
        <v>79.0</v>
      </c>
      <c r="F66" s="24">
        <v>2449.0</v>
      </c>
      <c r="G66" s="27">
        <v>79.0</v>
      </c>
      <c r="H66" s="27">
        <v>68.03</v>
      </c>
      <c r="I66" s="30">
        <v>75.05</v>
      </c>
      <c r="J66" s="30">
        <v>64.63</v>
      </c>
      <c r="K66" s="34">
        <v>73.47</v>
      </c>
      <c r="L66" s="34">
        <v>63.27</v>
      </c>
      <c r="M66" s="37">
        <v>71.1</v>
      </c>
      <c r="N66" s="37">
        <v>61.23</v>
      </c>
      <c r="O66" s="38">
        <v>1</v>
      </c>
      <c r="P66" s="38">
        <v>36</v>
      </c>
      <c r="Q66" s="22">
        <v>70</v>
      </c>
      <c r="R66" s="38" t="s">
        <v>61</v>
      </c>
      <c r="S66" s="22">
        <v>5</v>
      </c>
      <c r="T66" s="40"/>
      <c r="U66" s="22">
        <v>0</v>
      </c>
      <c r="V66" s="40"/>
      <c r="W66" s="22">
        <f>T66*O66+V66*P66*O66</f>
        <v>0</v>
      </c>
      <c r="X66" s="24">
        <f>T66*E66+V66*F66</f>
        <v>0</v>
      </c>
      <c r="Y66" s="33" t="s">
        <v>756</v>
      </c>
      <c r="Z66" s="22">
        <v>12</v>
      </c>
      <c r="AA66" s="38" t="s">
        <v>465</v>
      </c>
    </row>
    <row r="67" spans="1:27" customHeight="1" ht="75.5">
      <c r="A67" s="22"/>
      <c r="B67" s="22" t="s">
        <v>757</v>
      </c>
      <c r="C67" s="22" t="s">
        <v>758</v>
      </c>
      <c r="D67" s="22"/>
      <c r="E67" s="24">
        <v>39.0</v>
      </c>
      <c r="F67" s="24">
        <v>1999.0</v>
      </c>
      <c r="G67" s="27">
        <v>39.0</v>
      </c>
      <c r="H67" s="27">
        <v>39.98</v>
      </c>
      <c r="I67" s="30">
        <v>37.05</v>
      </c>
      <c r="J67" s="30">
        <v>37.98</v>
      </c>
      <c r="K67" s="34">
        <v>36.27</v>
      </c>
      <c r="L67" s="34">
        <v>37.18</v>
      </c>
      <c r="M67" s="37">
        <v>35.1</v>
      </c>
      <c r="N67" s="37">
        <v>35.98</v>
      </c>
      <c r="O67" s="38">
        <v>1</v>
      </c>
      <c r="P67" s="38">
        <v>50</v>
      </c>
      <c r="Q67" s="22">
        <v>115</v>
      </c>
      <c r="R67" s="38" t="s">
        <v>61</v>
      </c>
      <c r="S67" s="22">
        <v>489</v>
      </c>
      <c r="T67" s="40"/>
      <c r="U67" s="22">
        <v>9</v>
      </c>
      <c r="V67" s="40"/>
      <c r="W67" s="22">
        <f>T67*O67+V67*P67*O67</f>
        <v>0</v>
      </c>
      <c r="X67" s="24">
        <f>T67*E67+V67*F67</f>
        <v>0</v>
      </c>
      <c r="Y67" s="33" t="s">
        <v>759</v>
      </c>
      <c r="Z67" s="22">
        <v>12</v>
      </c>
      <c r="AA67" s="38" t="s">
        <v>760</v>
      </c>
    </row>
    <row r="68" spans="1:27" customHeight="1" ht="75.5">
      <c r="A68" s="22"/>
      <c r="B68" s="22" t="s">
        <v>761</v>
      </c>
      <c r="C68" s="22" t="s">
        <v>762</v>
      </c>
      <c r="D68" s="22"/>
      <c r="E68" s="24">
        <v>39.0</v>
      </c>
      <c r="F68" s="24">
        <v>1999.0</v>
      </c>
      <c r="G68" s="27">
        <v>39.0</v>
      </c>
      <c r="H68" s="27">
        <v>39.98</v>
      </c>
      <c r="I68" s="30">
        <v>37.05</v>
      </c>
      <c r="J68" s="30">
        <v>37.98</v>
      </c>
      <c r="K68" s="34">
        <v>36.27</v>
      </c>
      <c r="L68" s="34">
        <v>37.18</v>
      </c>
      <c r="M68" s="37">
        <v>35.1</v>
      </c>
      <c r="N68" s="37">
        <v>35.98</v>
      </c>
      <c r="O68" s="38">
        <v>1</v>
      </c>
      <c r="P68" s="38">
        <v>50</v>
      </c>
      <c r="Q68" s="22">
        <v>115</v>
      </c>
      <c r="R68" s="38" t="s">
        <v>61</v>
      </c>
      <c r="S68" s="22">
        <v>488</v>
      </c>
      <c r="T68" s="40"/>
      <c r="U68" s="22">
        <v>9</v>
      </c>
      <c r="V68" s="40"/>
      <c r="W68" s="22">
        <f>T68*O68+V68*P68*O68</f>
        <v>0</v>
      </c>
      <c r="X68" s="24">
        <f>T68*E68+V68*F68</f>
        <v>0</v>
      </c>
      <c r="Y68" s="33" t="s">
        <v>763</v>
      </c>
      <c r="Z68" s="22">
        <v>12</v>
      </c>
      <c r="AA68" s="38" t="s">
        <v>760</v>
      </c>
    </row>
    <row r="69" spans="1:27" customHeight="1" ht="75.5">
      <c r="A69" s="22"/>
      <c r="B69" s="22" t="s">
        <v>764</v>
      </c>
      <c r="C69" s="22" t="s">
        <v>765</v>
      </c>
      <c r="D69" s="22"/>
      <c r="E69" s="24">
        <v>39.0</v>
      </c>
      <c r="F69" s="24">
        <v>1999.0</v>
      </c>
      <c r="G69" s="27">
        <v>39.0</v>
      </c>
      <c r="H69" s="27">
        <v>39.98</v>
      </c>
      <c r="I69" s="30">
        <v>37.05</v>
      </c>
      <c r="J69" s="30">
        <v>37.98</v>
      </c>
      <c r="K69" s="34">
        <v>36.27</v>
      </c>
      <c r="L69" s="34">
        <v>37.18</v>
      </c>
      <c r="M69" s="37">
        <v>35.1</v>
      </c>
      <c r="N69" s="37">
        <v>35.98</v>
      </c>
      <c r="O69" s="38">
        <v>1</v>
      </c>
      <c r="P69" s="38">
        <v>50</v>
      </c>
      <c r="Q69" s="22">
        <v>115</v>
      </c>
      <c r="R69" s="38" t="s">
        <v>61</v>
      </c>
      <c r="S69" s="22">
        <v>594</v>
      </c>
      <c r="T69" s="40"/>
      <c r="U69" s="22">
        <v>11</v>
      </c>
      <c r="V69" s="40"/>
      <c r="W69" s="22">
        <f>T69*O69+V69*P69*O69</f>
        <v>0</v>
      </c>
      <c r="X69" s="24">
        <f>T69*E69+V69*F69</f>
        <v>0</v>
      </c>
      <c r="Y69" s="33" t="s">
        <v>766</v>
      </c>
      <c r="Z69" s="22">
        <v>12</v>
      </c>
      <c r="AA69" s="38" t="s">
        <v>760</v>
      </c>
    </row>
    <row r="70" spans="1:27" customHeight="1" ht="75.5">
      <c r="A70" s="22"/>
      <c r="B70" s="22" t="s">
        <v>767</v>
      </c>
      <c r="C70" s="22" t="s">
        <v>768</v>
      </c>
      <c r="D70" s="22"/>
      <c r="E70" s="24">
        <v>79.0</v>
      </c>
      <c r="F70" s="24">
        <v>3649.0</v>
      </c>
      <c r="G70" s="27">
        <v>79.0</v>
      </c>
      <c r="H70" s="27">
        <v>76.02</v>
      </c>
      <c r="I70" s="30">
        <v>75.05</v>
      </c>
      <c r="J70" s="30">
        <v>72.22</v>
      </c>
      <c r="K70" s="34">
        <v>73.47</v>
      </c>
      <c r="L70" s="34">
        <v>70.7</v>
      </c>
      <c r="M70" s="37">
        <v>71.1</v>
      </c>
      <c r="N70" s="37">
        <v>68.42</v>
      </c>
      <c r="O70" s="38">
        <v>1</v>
      </c>
      <c r="P70" s="38">
        <v>48</v>
      </c>
      <c r="Q70" s="22">
        <v>50</v>
      </c>
      <c r="R70" s="38" t="s">
        <v>61</v>
      </c>
      <c r="S70" s="22">
        <v>408</v>
      </c>
      <c r="T70" s="40"/>
      <c r="U70" s="22">
        <v>8</v>
      </c>
      <c r="V70" s="40"/>
      <c r="W70" s="22">
        <f>T70*O70+V70*P70*O70</f>
        <v>0</v>
      </c>
      <c r="X70" s="24">
        <f>T70*E70+V70*F70</f>
        <v>0</v>
      </c>
      <c r="Y70" s="33" t="s">
        <v>769</v>
      </c>
      <c r="Z70" s="22">
        <v>12</v>
      </c>
      <c r="AA70" s="38" t="s">
        <v>760</v>
      </c>
    </row>
    <row r="71" spans="1:27" customHeight="1" ht="75.5">
      <c r="A71" s="22"/>
      <c r="B71" s="22" t="s">
        <v>770</v>
      </c>
      <c r="C71" s="22" t="s">
        <v>771</v>
      </c>
      <c r="D71" s="22"/>
      <c r="E71" s="24">
        <v>79.0</v>
      </c>
      <c r="F71" s="24">
        <v>3649.0</v>
      </c>
      <c r="G71" s="27">
        <v>79.0</v>
      </c>
      <c r="H71" s="27">
        <v>76.02</v>
      </c>
      <c r="I71" s="30">
        <v>75.05</v>
      </c>
      <c r="J71" s="30">
        <v>72.22</v>
      </c>
      <c r="K71" s="34">
        <v>73.47</v>
      </c>
      <c r="L71" s="34">
        <v>70.7</v>
      </c>
      <c r="M71" s="37">
        <v>71.1</v>
      </c>
      <c r="N71" s="37">
        <v>68.42</v>
      </c>
      <c r="O71" s="38">
        <v>1</v>
      </c>
      <c r="P71" s="38">
        <v>48</v>
      </c>
      <c r="Q71" s="22">
        <v>50</v>
      </c>
      <c r="R71" s="38" t="s">
        <v>61</v>
      </c>
      <c r="S71" s="22">
        <v>384</v>
      </c>
      <c r="T71" s="40"/>
      <c r="U71" s="22">
        <v>7</v>
      </c>
      <c r="V71" s="40"/>
      <c r="W71" s="22">
        <f>T71*O71+V71*P71*O71</f>
        <v>0</v>
      </c>
      <c r="X71" s="24">
        <f>T71*E71+V71*F71</f>
        <v>0</v>
      </c>
      <c r="Y71" s="33" t="s">
        <v>772</v>
      </c>
      <c r="Z71" s="22">
        <v>12</v>
      </c>
      <c r="AA71" s="38" t="s">
        <v>760</v>
      </c>
    </row>
    <row r="72" spans="1:27" customHeight="1" ht="75.5">
      <c r="A72" s="22"/>
      <c r="B72" s="22" t="s">
        <v>773</v>
      </c>
      <c r="C72" s="22" t="s">
        <v>774</v>
      </c>
      <c r="D72" s="22"/>
      <c r="E72" s="24">
        <v>49.0</v>
      </c>
      <c r="F72" s="24">
        <v>2199.0</v>
      </c>
      <c r="G72" s="27">
        <v>49.0</v>
      </c>
      <c r="H72" s="27">
        <v>45.81</v>
      </c>
      <c r="I72" s="30">
        <v>46.55</v>
      </c>
      <c r="J72" s="30">
        <v>43.52</v>
      </c>
      <c r="K72" s="34">
        <v>45.57</v>
      </c>
      <c r="L72" s="34">
        <v>42.6</v>
      </c>
      <c r="M72" s="37">
        <v>44.1</v>
      </c>
      <c r="N72" s="37">
        <v>41.23</v>
      </c>
      <c r="O72" s="38">
        <v>1</v>
      </c>
      <c r="P72" s="38">
        <v>48</v>
      </c>
      <c r="Q72" s="22">
        <v>55</v>
      </c>
      <c r="R72" s="38" t="s">
        <v>61</v>
      </c>
      <c r="S72" s="22">
        <v>351</v>
      </c>
      <c r="T72" s="40"/>
      <c r="U72" s="22">
        <v>7</v>
      </c>
      <c r="V72" s="40"/>
      <c r="W72" s="22">
        <f>T72*O72+V72*P72*O72</f>
        <v>0</v>
      </c>
      <c r="X72" s="24">
        <f>T72*E72+V72*F72</f>
        <v>0</v>
      </c>
      <c r="Y72" s="33" t="s">
        <v>775</v>
      </c>
      <c r="Z72" s="22">
        <v>12</v>
      </c>
      <c r="AA72" s="38" t="s">
        <v>760</v>
      </c>
    </row>
    <row r="73" spans="1:27" customHeight="1" ht="75.5">
      <c r="A73" s="22"/>
      <c r="B73" s="22" t="s">
        <v>776</v>
      </c>
      <c r="C73" s="22" t="s">
        <v>777</v>
      </c>
      <c r="D73" s="22"/>
      <c r="E73" s="24">
        <v>79.0</v>
      </c>
      <c r="F73" s="24">
        <v>2449.0</v>
      </c>
      <c r="G73" s="27">
        <v>79.0</v>
      </c>
      <c r="H73" s="27">
        <v>68.03</v>
      </c>
      <c r="I73" s="30">
        <v>75.05</v>
      </c>
      <c r="J73" s="30">
        <v>64.63</v>
      </c>
      <c r="K73" s="34">
        <v>73.47</v>
      </c>
      <c r="L73" s="34">
        <v>63.27</v>
      </c>
      <c r="M73" s="37">
        <v>71.1</v>
      </c>
      <c r="N73" s="37">
        <v>61.23</v>
      </c>
      <c r="O73" s="38">
        <v>1</v>
      </c>
      <c r="P73" s="38">
        <v>36</v>
      </c>
      <c r="Q73" s="22">
        <v>80</v>
      </c>
      <c r="R73" s="38" t="s">
        <v>61</v>
      </c>
      <c r="S73" s="22">
        <v>252</v>
      </c>
      <c r="T73" s="40"/>
      <c r="U73" s="22">
        <v>7</v>
      </c>
      <c r="V73" s="40"/>
      <c r="W73" s="22">
        <f>T73*O73+V73*P73*O73</f>
        <v>0</v>
      </c>
      <c r="X73" s="24">
        <f>T73*E73+V73*F73</f>
        <v>0</v>
      </c>
      <c r="Y73" s="33" t="s">
        <v>778</v>
      </c>
      <c r="Z73" s="22">
        <v>12</v>
      </c>
      <c r="AA73" s="38" t="s">
        <v>694</v>
      </c>
    </row>
    <row r="74" spans="1:27">
      <c r="A74" s="42"/>
      <c r="B74" s="42"/>
      <c r="C74" s="42"/>
      <c r="D74" s="42"/>
      <c r="E74" s="43"/>
      <c r="F74" s="43"/>
      <c r="G74" s="44"/>
      <c r="H74" s="44"/>
      <c r="I74" s="45"/>
      <c r="J74" s="45"/>
      <c r="K74" s="46"/>
      <c r="L74" s="46"/>
      <c r="M74" s="47"/>
      <c r="N74" s="47"/>
      <c r="O74" s="48"/>
      <c r="P74" s="48"/>
      <c r="Q74" s="42"/>
      <c r="R74" s="48"/>
      <c r="S74" s="42"/>
      <c r="T74" s="49"/>
      <c r="U74" s="42"/>
      <c r="V74" s="49"/>
      <c r="W74" s="42">
        <f>SUM(W3:W73)</f>
        <v>0</v>
      </c>
      <c r="X74" s="43">
        <f>SUM(X3:X73)</f>
        <v>0</v>
      </c>
      <c r="Y74" s="50"/>
      <c r="Z74" s="42"/>
      <c r="AA74" s="48"/>
    </row>
  </sheetData>
  <mergeCells>
    <mergeCell ref="I1:J1"/>
    <mergeCell ref="K1:L1"/>
    <mergeCell ref="M1:N1"/>
  </mergeCells>
  <conditionalFormatting sqref="X3:X74">
    <cfRule type="cellIs" dxfId="0" priority="1" operator="equal">
      <formula>0</formula>
    </cfRule>
  </conditionalFormatting>
  <conditionalFormatting sqref="W3:W74">
    <cfRule type="cellIs" dxfId="0" priority="2" operator="equal">
      <formula>0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12"/>
  <sheetViews>
    <sheetView tabSelected="0" workbookViewId="0" showGridLines="true" showRowColHeaders="1">
      <pane ySplit="2" activePane="bottomLeft" state="frozen" topLeftCell="A3"/>
      <selection pane="bottomLeft" activeCell="A1" sqref="A1"/>
    </sheetView>
  </sheetViews>
  <sheetFormatPr defaultRowHeight="14.4" outlineLevelRow="0" outlineLevelCol="0"/>
  <cols>
    <col min="1" max="1" width="18" customWidth="true" style="0"/>
    <col min="2" max="2" width="10" customWidth="true" style="0"/>
    <col min="3" max="3" width="30" customWidth="true" style="0"/>
    <col min="4" max="4" width="15" customWidth="true" style="0"/>
    <col min="5" max="5" width="13" hidden="true" customWidth="true" style="0"/>
    <col min="6" max="6" width="15" hidden="true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0" customWidth="true" style="0"/>
    <col min="16" max="16" width="11" customWidth="true" style="0"/>
    <col min="17" max="17" width="8" customWidth="true" style="0"/>
    <col min="18" max="18" width="8" customWidth="true" style="0"/>
    <col min="19" max="19" width="12" customWidth="true" style="0"/>
    <col min="20" max="20" width="10" customWidth="true" style="0"/>
    <col min="21" max="21" width="12" customWidth="true" style="0"/>
    <col min="22" max="22" width="10" customWidth="true" style="0"/>
    <col min="23" max="23" width="10" customWidth="true" style="0"/>
    <col min="24" max="24" width="13" customWidth="true" style="0"/>
    <col min="25" max="25" width="15" customWidth="true" style="0"/>
    <col min="26" max="26" width="15" customWidth="true" style="0"/>
    <col min="27" max="27" width="15" customWidth="true" style="0"/>
  </cols>
  <sheetData>
    <row r="1" spans="1:27" customHeight="1" ht="20">
      <c r="A1" s="20"/>
      <c r="G1" s="25"/>
      <c r="H1" s="25"/>
      <c r="I1" s="28" t="s">
        <v>50</v>
      </c>
      <c r="J1" s="28"/>
      <c r="K1" s="31" t="s">
        <v>51</v>
      </c>
      <c r="L1" s="31"/>
      <c r="M1" s="35" t="s">
        <v>52</v>
      </c>
      <c r="N1" s="35"/>
      <c r="T1" s="19"/>
      <c r="V1" s="19"/>
      <c r="Y1" s="41"/>
    </row>
    <row r="2" spans="1:27" customHeight="1" ht="48">
      <c r="A2" s="21" t="s">
        <v>29</v>
      </c>
      <c r="B2" s="21" t="s">
        <v>30</v>
      </c>
      <c r="C2" s="21" t="s">
        <v>31</v>
      </c>
      <c r="D2" s="21" t="s">
        <v>32</v>
      </c>
      <c r="E2" s="21" t="s">
        <v>33</v>
      </c>
      <c r="F2" s="21" t="s">
        <v>34</v>
      </c>
      <c r="G2" s="26" t="s">
        <v>35</v>
      </c>
      <c r="H2" s="26" t="s">
        <v>36</v>
      </c>
      <c r="I2" s="29" t="s">
        <v>35</v>
      </c>
      <c r="J2" s="29" t="s">
        <v>36</v>
      </c>
      <c r="K2" s="32" t="s">
        <v>35</v>
      </c>
      <c r="L2" s="32" t="s">
        <v>36</v>
      </c>
      <c r="M2" s="36" t="s">
        <v>35</v>
      </c>
      <c r="N2" s="36" t="s">
        <v>36</v>
      </c>
      <c r="O2" s="21" t="s">
        <v>37</v>
      </c>
      <c r="P2" s="21" t="s">
        <v>38</v>
      </c>
      <c r="Q2" s="21" t="s">
        <v>39</v>
      </c>
      <c r="R2" s="21" t="s">
        <v>40</v>
      </c>
      <c r="S2" s="21" t="s">
        <v>41</v>
      </c>
      <c r="T2" s="39" t="s">
        <v>42</v>
      </c>
      <c r="U2" s="21" t="s">
        <v>43</v>
      </c>
      <c r="V2" s="39" t="s">
        <v>44</v>
      </c>
      <c r="W2" s="21" t="s">
        <v>45</v>
      </c>
      <c r="X2" s="21" t="s">
        <v>46</v>
      </c>
      <c r="Y2" s="32" t="s">
        <v>47</v>
      </c>
      <c r="Z2" s="21" t="s">
        <v>48</v>
      </c>
      <c r="AA2" s="21" t="s">
        <v>49</v>
      </c>
    </row>
    <row r="3" spans="1:27" customHeight="1" ht="75.5">
      <c r="A3" s="22"/>
      <c r="B3" s="22" t="s">
        <v>779</v>
      </c>
      <c r="C3" s="22" t="s">
        <v>780</v>
      </c>
      <c r="D3" s="23" t="s">
        <v>55</v>
      </c>
      <c r="E3" s="24">
        <v>318.0</v>
      </c>
      <c r="F3" s="24">
        <v>2651.0</v>
      </c>
      <c r="G3" s="27">
        <v>318.0</v>
      </c>
      <c r="H3" s="27">
        <v>265.1</v>
      </c>
      <c r="I3" s="30">
        <v>302.1</v>
      </c>
      <c r="J3" s="30">
        <v>251.85</v>
      </c>
      <c r="K3" s="34">
        <v>295.74</v>
      </c>
      <c r="L3" s="34">
        <v>246.54</v>
      </c>
      <c r="M3" s="37">
        <v>286.2</v>
      </c>
      <c r="N3" s="37">
        <v>238.59</v>
      </c>
      <c r="O3" s="38">
        <v>1</v>
      </c>
      <c r="P3" s="38">
        <v>10</v>
      </c>
      <c r="Q3" s="22">
        <v>500</v>
      </c>
      <c r="R3" s="38" t="s">
        <v>56</v>
      </c>
      <c r="S3" s="22">
        <v>10</v>
      </c>
      <c r="T3" s="40"/>
      <c r="U3" s="22">
        <v>10</v>
      </c>
      <c r="V3" s="40"/>
      <c r="W3" s="22">
        <f>T3*O3+V3*P3*O3</f>
        <v>0</v>
      </c>
      <c r="X3" s="24">
        <f>T3*E3+V3*F3</f>
        <v>0</v>
      </c>
      <c r="Y3" s="33"/>
      <c r="Z3" s="22">
        <v>12</v>
      </c>
      <c r="AA3" s="38" t="s">
        <v>58</v>
      </c>
    </row>
    <row r="4" spans="1:27" customHeight="1" ht="75.5">
      <c r="A4" s="22"/>
      <c r="B4" s="22" t="s">
        <v>781</v>
      </c>
      <c r="C4" s="22" t="s">
        <v>782</v>
      </c>
      <c r="D4" s="22"/>
      <c r="E4" s="24">
        <v>339.0</v>
      </c>
      <c r="F4" s="24">
        <v>3699.0</v>
      </c>
      <c r="G4" s="27">
        <v>16.95</v>
      </c>
      <c r="H4" s="27">
        <v>15.41</v>
      </c>
      <c r="I4" s="30">
        <v>16.1</v>
      </c>
      <c r="J4" s="30">
        <v>14.64</v>
      </c>
      <c r="K4" s="34">
        <v>15.76</v>
      </c>
      <c r="L4" s="34">
        <v>14.33</v>
      </c>
      <c r="M4" s="37">
        <v>15.26</v>
      </c>
      <c r="N4" s="37">
        <v>13.87</v>
      </c>
      <c r="O4" s="38">
        <v>20</v>
      </c>
      <c r="P4" s="38">
        <v>12</v>
      </c>
      <c r="Q4" s="22">
        <v>740</v>
      </c>
      <c r="R4" s="38" t="s">
        <v>61</v>
      </c>
      <c r="S4" s="22">
        <v>8</v>
      </c>
      <c r="T4" s="40"/>
      <c r="U4" s="22">
        <v>0</v>
      </c>
      <c r="V4" s="40"/>
      <c r="W4" s="22">
        <f>T4*O4+V4*P4*O4</f>
        <v>0</v>
      </c>
      <c r="X4" s="24">
        <f>T4*E4+V4*F4</f>
        <v>0</v>
      </c>
      <c r="Y4" s="33" t="s">
        <v>783</v>
      </c>
      <c r="Z4" s="22">
        <v>12</v>
      </c>
      <c r="AA4" s="38" t="s">
        <v>784</v>
      </c>
    </row>
    <row r="5" spans="1:27" customHeight="1" ht="75.5">
      <c r="A5" s="22"/>
      <c r="B5" s="22" t="s">
        <v>785</v>
      </c>
      <c r="C5" s="22" t="s">
        <v>786</v>
      </c>
      <c r="D5" s="22"/>
      <c r="E5" s="24">
        <v>559.0</v>
      </c>
      <c r="F5" s="24">
        <v>6049.0</v>
      </c>
      <c r="G5" s="27">
        <v>46.58</v>
      </c>
      <c r="H5" s="27">
        <v>42.01</v>
      </c>
      <c r="I5" s="30">
        <v>44.25</v>
      </c>
      <c r="J5" s="30">
        <v>39.91</v>
      </c>
      <c r="K5" s="34">
        <v>43.32</v>
      </c>
      <c r="L5" s="34">
        <v>39.07</v>
      </c>
      <c r="M5" s="37">
        <v>41.92</v>
      </c>
      <c r="N5" s="37">
        <v>37.81</v>
      </c>
      <c r="O5" s="38">
        <v>12</v>
      </c>
      <c r="P5" s="38">
        <v>12</v>
      </c>
      <c r="Q5" s="22">
        <v>600</v>
      </c>
      <c r="R5" s="38" t="s">
        <v>61</v>
      </c>
      <c r="S5" s="22">
        <v>123</v>
      </c>
      <c r="T5" s="40"/>
      <c r="U5" s="22">
        <v>10</v>
      </c>
      <c r="V5" s="40"/>
      <c r="W5" s="22">
        <f>T5*O5+V5*P5*O5</f>
        <v>0</v>
      </c>
      <c r="X5" s="24">
        <f>T5*E5+V5*F5</f>
        <v>0</v>
      </c>
      <c r="Y5" s="33" t="s">
        <v>787</v>
      </c>
      <c r="Z5" s="22">
        <v>12</v>
      </c>
      <c r="AA5" s="38" t="s">
        <v>114</v>
      </c>
    </row>
    <row r="6" spans="1:27" customHeight="1" ht="75.5">
      <c r="A6" s="22"/>
      <c r="B6" s="22" t="s">
        <v>788</v>
      </c>
      <c r="C6" s="22" t="s">
        <v>789</v>
      </c>
      <c r="D6" s="22"/>
      <c r="E6" s="24">
        <v>49.0</v>
      </c>
      <c r="F6" s="24">
        <v>4849.0</v>
      </c>
      <c r="G6" s="27">
        <v>49.0</v>
      </c>
      <c r="H6" s="27">
        <v>44.9</v>
      </c>
      <c r="I6" s="30">
        <v>46.55</v>
      </c>
      <c r="J6" s="30">
        <v>42.66</v>
      </c>
      <c r="K6" s="34">
        <v>45.57</v>
      </c>
      <c r="L6" s="34">
        <v>41.76</v>
      </c>
      <c r="M6" s="37">
        <v>44.1</v>
      </c>
      <c r="N6" s="37">
        <v>40.41</v>
      </c>
      <c r="O6" s="38">
        <v>1</v>
      </c>
      <c r="P6" s="38">
        <v>108</v>
      </c>
      <c r="Q6" s="22">
        <v>91</v>
      </c>
      <c r="R6" s="38" t="s">
        <v>61</v>
      </c>
      <c r="S6" s="22">
        <v>908</v>
      </c>
      <c r="T6" s="40"/>
      <c r="U6" s="22">
        <v>8</v>
      </c>
      <c r="V6" s="40"/>
      <c r="W6" s="22">
        <f>T6*O6+V6*P6*O6</f>
        <v>0</v>
      </c>
      <c r="X6" s="24">
        <f>T6*E6+V6*F6</f>
        <v>0</v>
      </c>
      <c r="Y6" s="33" t="s">
        <v>790</v>
      </c>
      <c r="Z6" s="22">
        <v>12</v>
      </c>
      <c r="AA6" s="38" t="s">
        <v>114</v>
      </c>
    </row>
    <row r="7" spans="1:27" customHeight="1" ht="75.5">
      <c r="A7" s="22"/>
      <c r="B7" s="22" t="s">
        <v>791</v>
      </c>
      <c r="C7" s="22" t="s">
        <v>792</v>
      </c>
      <c r="D7" s="22"/>
      <c r="E7" s="24">
        <v>419.0</v>
      </c>
      <c r="F7" s="24">
        <v>4499.0</v>
      </c>
      <c r="G7" s="27">
        <v>34.92</v>
      </c>
      <c r="H7" s="27">
        <v>31.24</v>
      </c>
      <c r="I7" s="30">
        <v>33.17</v>
      </c>
      <c r="J7" s="30">
        <v>29.68</v>
      </c>
      <c r="K7" s="34">
        <v>32.48</v>
      </c>
      <c r="L7" s="34">
        <v>29.05</v>
      </c>
      <c r="M7" s="37">
        <v>31.43</v>
      </c>
      <c r="N7" s="37">
        <v>28.12</v>
      </c>
      <c r="O7" s="38">
        <v>12</v>
      </c>
      <c r="P7" s="38">
        <v>12</v>
      </c>
      <c r="Q7" s="22">
        <v>432</v>
      </c>
      <c r="R7" s="38" t="s">
        <v>61</v>
      </c>
      <c r="S7" s="22">
        <v>30</v>
      </c>
      <c r="T7" s="40"/>
      <c r="U7" s="22">
        <v>2</v>
      </c>
      <c r="V7" s="40"/>
      <c r="W7" s="22">
        <f>T7*O7+V7*P7*O7</f>
        <v>0</v>
      </c>
      <c r="X7" s="24">
        <f>T7*E7+V7*F7</f>
        <v>0</v>
      </c>
      <c r="Y7" s="33" t="s">
        <v>793</v>
      </c>
      <c r="Z7" s="22">
        <v>12</v>
      </c>
      <c r="AA7" s="38" t="s">
        <v>114</v>
      </c>
    </row>
    <row r="8" spans="1:27" customHeight="1" ht="75.5">
      <c r="A8" s="22"/>
      <c r="B8" s="22" t="s">
        <v>794</v>
      </c>
      <c r="C8" s="22" t="s">
        <v>795</v>
      </c>
      <c r="D8" s="22"/>
      <c r="E8" s="24">
        <v>759.0</v>
      </c>
      <c r="F8" s="24">
        <v>2749.0</v>
      </c>
      <c r="G8" s="27">
        <v>37.95</v>
      </c>
      <c r="H8" s="27">
        <v>34.36</v>
      </c>
      <c r="I8" s="30">
        <v>36.05</v>
      </c>
      <c r="J8" s="30">
        <v>32.64</v>
      </c>
      <c r="K8" s="34">
        <v>35.29</v>
      </c>
      <c r="L8" s="34">
        <v>31.95</v>
      </c>
      <c r="M8" s="37">
        <v>34.16</v>
      </c>
      <c r="N8" s="37">
        <v>30.92</v>
      </c>
      <c r="O8" s="38">
        <v>20</v>
      </c>
      <c r="P8" s="38">
        <v>4</v>
      </c>
      <c r="Q8" s="22">
        <v>640</v>
      </c>
      <c r="R8" s="38" t="s">
        <v>61</v>
      </c>
      <c r="S8" s="22">
        <v>52</v>
      </c>
      <c r="T8" s="40"/>
      <c r="U8" s="22">
        <v>13</v>
      </c>
      <c r="V8" s="40"/>
      <c r="W8" s="22">
        <f>T8*O8+V8*P8*O8</f>
        <v>0</v>
      </c>
      <c r="X8" s="24">
        <f>T8*E8+V8*F8</f>
        <v>0</v>
      </c>
      <c r="Y8" s="33" t="s">
        <v>796</v>
      </c>
      <c r="Z8" s="22">
        <v>12</v>
      </c>
      <c r="AA8" s="38" t="s">
        <v>797</v>
      </c>
    </row>
    <row r="9" spans="1:27" customHeight="1" ht="75.5">
      <c r="A9" s="22"/>
      <c r="B9" s="22" t="s">
        <v>798</v>
      </c>
      <c r="C9" s="22" t="s">
        <v>799</v>
      </c>
      <c r="D9" s="22"/>
      <c r="E9" s="24">
        <v>799.0</v>
      </c>
      <c r="F9" s="24">
        <v>2849.0</v>
      </c>
      <c r="G9" s="27">
        <v>79.9</v>
      </c>
      <c r="H9" s="27">
        <v>71.23</v>
      </c>
      <c r="I9" s="30">
        <v>75.91</v>
      </c>
      <c r="J9" s="30">
        <v>67.67</v>
      </c>
      <c r="K9" s="34">
        <v>74.31</v>
      </c>
      <c r="L9" s="34">
        <v>66.24</v>
      </c>
      <c r="M9" s="37">
        <v>71.91</v>
      </c>
      <c r="N9" s="37">
        <v>64.11</v>
      </c>
      <c r="O9" s="38">
        <v>10</v>
      </c>
      <c r="P9" s="38">
        <v>4</v>
      </c>
      <c r="Q9" s="22">
        <v>600</v>
      </c>
      <c r="R9" s="38" t="s">
        <v>61</v>
      </c>
      <c r="S9" s="22">
        <v>72</v>
      </c>
      <c r="T9" s="40"/>
      <c r="U9" s="22">
        <v>18</v>
      </c>
      <c r="V9" s="40"/>
      <c r="W9" s="22">
        <f>T9*O9+V9*P9*O9</f>
        <v>0</v>
      </c>
      <c r="X9" s="24">
        <f>T9*E9+V9*F9</f>
        <v>0</v>
      </c>
      <c r="Y9" s="33" t="s">
        <v>800</v>
      </c>
      <c r="Z9" s="22">
        <v>12</v>
      </c>
      <c r="AA9" s="38" t="s">
        <v>550</v>
      </c>
    </row>
    <row r="10" spans="1:27" customHeight="1" ht="75.5">
      <c r="A10" s="22"/>
      <c r="B10" s="22" t="s">
        <v>801</v>
      </c>
      <c r="C10" s="22" t="s">
        <v>802</v>
      </c>
      <c r="D10" s="22"/>
      <c r="E10" s="24">
        <v>819.0</v>
      </c>
      <c r="F10" s="24">
        <v>2949.0</v>
      </c>
      <c r="G10" s="27">
        <v>81.9</v>
      </c>
      <c r="H10" s="27">
        <v>73.73</v>
      </c>
      <c r="I10" s="30">
        <v>77.81</v>
      </c>
      <c r="J10" s="30">
        <v>70.04</v>
      </c>
      <c r="K10" s="34">
        <v>76.17</v>
      </c>
      <c r="L10" s="34">
        <v>68.57</v>
      </c>
      <c r="M10" s="37">
        <v>73.71</v>
      </c>
      <c r="N10" s="37">
        <v>66.36</v>
      </c>
      <c r="O10" s="38">
        <v>10</v>
      </c>
      <c r="P10" s="38">
        <v>4</v>
      </c>
      <c r="Q10" s="22">
        <v>600</v>
      </c>
      <c r="R10" s="38" t="s">
        <v>61</v>
      </c>
      <c r="S10" s="22">
        <v>91</v>
      </c>
      <c r="T10" s="40"/>
      <c r="U10" s="22">
        <v>22</v>
      </c>
      <c r="V10" s="40"/>
      <c r="W10" s="22">
        <f>T10*O10+V10*P10*O10</f>
        <v>0</v>
      </c>
      <c r="X10" s="24">
        <f>T10*E10+V10*F10</f>
        <v>0</v>
      </c>
      <c r="Y10" s="33" t="s">
        <v>803</v>
      </c>
      <c r="Z10" s="22">
        <v>12</v>
      </c>
      <c r="AA10" s="38" t="s">
        <v>804</v>
      </c>
    </row>
    <row r="11" spans="1:27" customHeight="1" ht="75.5">
      <c r="A11" s="22"/>
      <c r="B11" s="22" t="s">
        <v>805</v>
      </c>
      <c r="C11" s="22" t="s">
        <v>806</v>
      </c>
      <c r="D11" s="22"/>
      <c r="E11" s="24">
        <v>1299.0</v>
      </c>
      <c r="F11" s="24">
        <v>6999.0</v>
      </c>
      <c r="G11" s="27">
        <v>129.9</v>
      </c>
      <c r="H11" s="27">
        <v>116.65</v>
      </c>
      <c r="I11" s="30">
        <v>123.41</v>
      </c>
      <c r="J11" s="30">
        <v>110.82</v>
      </c>
      <c r="K11" s="34">
        <v>120.81</v>
      </c>
      <c r="L11" s="34">
        <v>108.48</v>
      </c>
      <c r="M11" s="37">
        <v>116.91</v>
      </c>
      <c r="N11" s="37">
        <v>104.99</v>
      </c>
      <c r="O11" s="38">
        <v>10</v>
      </c>
      <c r="P11" s="38">
        <v>6</v>
      </c>
      <c r="Q11" s="22">
        <v>480</v>
      </c>
      <c r="R11" s="38" t="s">
        <v>61</v>
      </c>
      <c r="S11" s="22">
        <v>86</v>
      </c>
      <c r="T11" s="40"/>
      <c r="U11" s="22">
        <v>14</v>
      </c>
      <c r="V11" s="40"/>
      <c r="W11" s="22">
        <f>T11*O11+V11*P11*O11</f>
        <v>0</v>
      </c>
      <c r="X11" s="24">
        <f>T11*E11+V11*F11</f>
        <v>0</v>
      </c>
      <c r="Y11" s="33" t="s">
        <v>807</v>
      </c>
      <c r="Z11" s="22">
        <v>12</v>
      </c>
      <c r="AA11" s="38" t="s">
        <v>384</v>
      </c>
    </row>
    <row r="12" spans="1:27" customHeight="1" ht="75.5">
      <c r="A12" s="22"/>
      <c r="B12" s="22" t="s">
        <v>808</v>
      </c>
      <c r="C12" s="22" t="s">
        <v>809</v>
      </c>
      <c r="D12" s="22"/>
      <c r="E12" s="24">
        <v>1289.0</v>
      </c>
      <c r="F12" s="24">
        <v>6999.0</v>
      </c>
      <c r="G12" s="27">
        <v>128.9</v>
      </c>
      <c r="H12" s="27">
        <v>116.65</v>
      </c>
      <c r="I12" s="30">
        <v>122.46</v>
      </c>
      <c r="J12" s="30">
        <v>110.82</v>
      </c>
      <c r="K12" s="34">
        <v>119.88</v>
      </c>
      <c r="L12" s="34">
        <v>108.48</v>
      </c>
      <c r="M12" s="37">
        <v>116.01</v>
      </c>
      <c r="N12" s="37">
        <v>104.99</v>
      </c>
      <c r="O12" s="38">
        <v>10</v>
      </c>
      <c r="P12" s="38">
        <v>6</v>
      </c>
      <c r="Q12" s="22">
        <v>480</v>
      </c>
      <c r="R12" s="38" t="s">
        <v>61</v>
      </c>
      <c r="S12" s="22">
        <v>91</v>
      </c>
      <c r="T12" s="40"/>
      <c r="U12" s="22">
        <v>15</v>
      </c>
      <c r="V12" s="40"/>
      <c r="W12" s="22">
        <f>T12*O12+V12*P12*O12</f>
        <v>0</v>
      </c>
      <c r="X12" s="24">
        <f>T12*E12+V12*F12</f>
        <v>0</v>
      </c>
      <c r="Y12" s="33" t="s">
        <v>810</v>
      </c>
      <c r="Z12" s="22">
        <v>12</v>
      </c>
      <c r="AA12" s="38" t="s">
        <v>811</v>
      </c>
    </row>
    <row r="13" spans="1:27" customHeight="1" ht="75.5">
      <c r="A13" s="22"/>
      <c r="B13" s="22" t="s">
        <v>812</v>
      </c>
      <c r="C13" s="22" t="s">
        <v>813</v>
      </c>
      <c r="D13" s="22"/>
      <c r="E13" s="24">
        <v>1026.0</v>
      </c>
      <c r="F13" s="24">
        <v>5130.0</v>
      </c>
      <c r="G13" s="27">
        <v>20.52</v>
      </c>
      <c r="H13" s="27">
        <v>17.1</v>
      </c>
      <c r="I13" s="30">
        <v>19.49</v>
      </c>
      <c r="J13" s="30">
        <v>16.25</v>
      </c>
      <c r="K13" s="34">
        <v>19.08</v>
      </c>
      <c r="L13" s="34">
        <v>15.9</v>
      </c>
      <c r="M13" s="37">
        <v>18.47</v>
      </c>
      <c r="N13" s="37">
        <v>15.39</v>
      </c>
      <c r="O13" s="38">
        <v>50</v>
      </c>
      <c r="P13" s="38">
        <v>6</v>
      </c>
      <c r="Q13" s="22">
        <v>900</v>
      </c>
      <c r="R13" s="38" t="s">
        <v>56</v>
      </c>
      <c r="S13" s="22">
        <v>10</v>
      </c>
      <c r="T13" s="40"/>
      <c r="U13" s="22">
        <v>10</v>
      </c>
      <c r="V13" s="40"/>
      <c r="W13" s="22">
        <f>T13*O13+V13*P13*O13</f>
        <v>0</v>
      </c>
      <c r="X13" s="24">
        <f>T13*E13+V13*F13</f>
        <v>0</v>
      </c>
      <c r="Y13" s="33" t="s">
        <v>814</v>
      </c>
      <c r="Z13" s="22">
        <v>12</v>
      </c>
      <c r="AA13" s="38" t="s">
        <v>648</v>
      </c>
    </row>
    <row r="14" spans="1:27" customHeight="1" ht="75.5">
      <c r="A14" s="22"/>
      <c r="B14" s="22" t="s">
        <v>815</v>
      </c>
      <c r="C14" s="22" t="s">
        <v>816</v>
      </c>
      <c r="D14" s="22"/>
      <c r="E14" s="24">
        <v>159.0</v>
      </c>
      <c r="F14" s="24">
        <v>2149.0</v>
      </c>
      <c r="G14" s="27">
        <v>11.36</v>
      </c>
      <c r="H14" s="27">
        <v>9.59</v>
      </c>
      <c r="I14" s="30">
        <v>10.79</v>
      </c>
      <c r="J14" s="30">
        <v>9.11</v>
      </c>
      <c r="K14" s="34">
        <v>10.56</v>
      </c>
      <c r="L14" s="34">
        <v>8.92</v>
      </c>
      <c r="M14" s="37">
        <v>10.22</v>
      </c>
      <c r="N14" s="37">
        <v>8.63</v>
      </c>
      <c r="O14" s="38">
        <v>14</v>
      </c>
      <c r="P14" s="38">
        <v>16</v>
      </c>
      <c r="Q14" s="22">
        <v>360</v>
      </c>
      <c r="R14" s="38" t="s">
        <v>56</v>
      </c>
      <c r="S14" s="22">
        <v>10</v>
      </c>
      <c r="T14" s="40"/>
      <c r="U14" s="22">
        <v>10</v>
      </c>
      <c r="V14" s="40"/>
      <c r="W14" s="22">
        <f>T14*O14+V14*P14*O14</f>
        <v>0</v>
      </c>
      <c r="X14" s="24">
        <f>T14*E14+V14*F14</f>
        <v>0</v>
      </c>
      <c r="Y14" s="33" t="s">
        <v>817</v>
      </c>
      <c r="Z14" s="22">
        <v>12</v>
      </c>
      <c r="AA14" s="38" t="s">
        <v>818</v>
      </c>
    </row>
    <row r="15" spans="1:27" customHeight="1" ht="75.5">
      <c r="A15" s="22"/>
      <c r="B15" s="22" t="s">
        <v>819</v>
      </c>
      <c r="C15" s="22" t="s">
        <v>820</v>
      </c>
      <c r="D15" s="22"/>
      <c r="E15" s="24">
        <v>159.0</v>
      </c>
      <c r="F15" s="24">
        <v>2149.0</v>
      </c>
      <c r="G15" s="27">
        <v>11.36</v>
      </c>
      <c r="H15" s="27">
        <v>9.59</v>
      </c>
      <c r="I15" s="30">
        <v>10.79</v>
      </c>
      <c r="J15" s="30">
        <v>9.11</v>
      </c>
      <c r="K15" s="34">
        <v>10.56</v>
      </c>
      <c r="L15" s="34">
        <v>8.92</v>
      </c>
      <c r="M15" s="37">
        <v>10.22</v>
      </c>
      <c r="N15" s="37">
        <v>8.63</v>
      </c>
      <c r="O15" s="38">
        <v>14</v>
      </c>
      <c r="P15" s="38">
        <v>16</v>
      </c>
      <c r="Q15" s="22">
        <v>360</v>
      </c>
      <c r="R15" s="38" t="s">
        <v>56</v>
      </c>
      <c r="S15" s="22">
        <v>10</v>
      </c>
      <c r="T15" s="40"/>
      <c r="U15" s="22">
        <v>10</v>
      </c>
      <c r="V15" s="40"/>
      <c r="W15" s="22">
        <f>T15*O15+V15*P15*O15</f>
        <v>0</v>
      </c>
      <c r="X15" s="24">
        <f>T15*E15+V15*F15</f>
        <v>0</v>
      </c>
      <c r="Y15" s="33" t="s">
        <v>821</v>
      </c>
      <c r="Z15" s="22">
        <v>12</v>
      </c>
      <c r="AA15" s="38" t="s">
        <v>822</v>
      </c>
    </row>
    <row r="16" spans="1:27" customHeight="1" ht="75.5">
      <c r="A16" s="22"/>
      <c r="B16" s="22" t="s">
        <v>823</v>
      </c>
      <c r="C16" s="22" t="s">
        <v>824</v>
      </c>
      <c r="D16" s="22"/>
      <c r="E16" s="24">
        <v>1026.0</v>
      </c>
      <c r="F16" s="24">
        <v>5130.0</v>
      </c>
      <c r="G16" s="27">
        <v>20.52</v>
      </c>
      <c r="H16" s="27">
        <v>17.1</v>
      </c>
      <c r="I16" s="30">
        <v>19.49</v>
      </c>
      <c r="J16" s="30">
        <v>16.25</v>
      </c>
      <c r="K16" s="34">
        <v>19.08</v>
      </c>
      <c r="L16" s="34">
        <v>15.9</v>
      </c>
      <c r="M16" s="37">
        <v>18.47</v>
      </c>
      <c r="N16" s="37">
        <v>15.39</v>
      </c>
      <c r="O16" s="38">
        <v>50</v>
      </c>
      <c r="P16" s="38">
        <v>6</v>
      </c>
      <c r="Q16" s="22">
        <v>1096</v>
      </c>
      <c r="R16" s="38" t="s">
        <v>56</v>
      </c>
      <c r="S16" s="22">
        <v>10</v>
      </c>
      <c r="T16" s="40"/>
      <c r="U16" s="22">
        <v>10</v>
      </c>
      <c r="V16" s="40"/>
      <c r="W16" s="22">
        <f>T16*O16+V16*P16*O16</f>
        <v>0</v>
      </c>
      <c r="X16" s="24">
        <f>T16*E16+V16*F16</f>
        <v>0</v>
      </c>
      <c r="Y16" s="33" t="s">
        <v>825</v>
      </c>
      <c r="Z16" s="22">
        <v>12</v>
      </c>
      <c r="AA16" s="38" t="s">
        <v>226</v>
      </c>
    </row>
    <row r="17" spans="1:27" customHeight="1" ht="75.5">
      <c r="A17" s="22"/>
      <c r="B17" s="22" t="s">
        <v>826</v>
      </c>
      <c r="C17" s="22" t="s">
        <v>827</v>
      </c>
      <c r="D17" s="22"/>
      <c r="E17" s="24">
        <v>1026.0</v>
      </c>
      <c r="F17" s="24">
        <v>5130.0</v>
      </c>
      <c r="G17" s="27">
        <v>20.52</v>
      </c>
      <c r="H17" s="27">
        <v>17.1</v>
      </c>
      <c r="I17" s="30">
        <v>19.49</v>
      </c>
      <c r="J17" s="30">
        <v>16.25</v>
      </c>
      <c r="K17" s="34">
        <v>19.08</v>
      </c>
      <c r="L17" s="34">
        <v>15.9</v>
      </c>
      <c r="M17" s="37">
        <v>18.47</v>
      </c>
      <c r="N17" s="37">
        <v>15.39</v>
      </c>
      <c r="O17" s="38">
        <v>50</v>
      </c>
      <c r="P17" s="38">
        <v>6</v>
      </c>
      <c r="Q17" s="22">
        <v>1102</v>
      </c>
      <c r="R17" s="38" t="s">
        <v>56</v>
      </c>
      <c r="S17" s="22">
        <v>10</v>
      </c>
      <c r="T17" s="40"/>
      <c r="U17" s="22">
        <v>10</v>
      </c>
      <c r="V17" s="40"/>
      <c r="W17" s="22">
        <f>T17*O17+V17*P17*O17</f>
        <v>0</v>
      </c>
      <c r="X17" s="24">
        <f>T17*E17+V17*F17</f>
        <v>0</v>
      </c>
      <c r="Y17" s="33" t="s">
        <v>828</v>
      </c>
      <c r="Z17" s="22">
        <v>12</v>
      </c>
      <c r="AA17" s="38" t="s">
        <v>648</v>
      </c>
    </row>
    <row r="18" spans="1:27" customHeight="1" ht="75.5">
      <c r="A18" s="22"/>
      <c r="B18" s="22" t="s">
        <v>829</v>
      </c>
      <c r="C18" s="22" t="s">
        <v>830</v>
      </c>
      <c r="D18" s="22"/>
      <c r="E18" s="24">
        <v>315.0</v>
      </c>
      <c r="F18" s="24">
        <v>5040.0</v>
      </c>
      <c r="G18" s="27">
        <v>10.5</v>
      </c>
      <c r="H18" s="27">
        <v>10.5</v>
      </c>
      <c r="I18" s="30">
        <v>9.98</v>
      </c>
      <c r="J18" s="30">
        <v>9.98</v>
      </c>
      <c r="K18" s="34">
        <v>9.77</v>
      </c>
      <c r="L18" s="34">
        <v>9.77</v>
      </c>
      <c r="M18" s="37">
        <v>9.45</v>
      </c>
      <c r="N18" s="37">
        <v>9.45</v>
      </c>
      <c r="O18" s="38">
        <v>30</v>
      </c>
      <c r="P18" s="38">
        <v>16</v>
      </c>
      <c r="Q18" s="22">
        <v>642</v>
      </c>
      <c r="R18" s="38" t="s">
        <v>56</v>
      </c>
      <c r="S18" s="22">
        <v>10</v>
      </c>
      <c r="T18" s="40"/>
      <c r="U18" s="22">
        <v>10</v>
      </c>
      <c r="V18" s="40"/>
      <c r="W18" s="22">
        <f>T18*O18+V18*P18*O18</f>
        <v>0</v>
      </c>
      <c r="X18" s="24">
        <f>T18*E18+V18*F18</f>
        <v>0</v>
      </c>
      <c r="Y18" s="33" t="s">
        <v>831</v>
      </c>
      <c r="Z18" s="22">
        <v>9</v>
      </c>
      <c r="AA18" s="38" t="s">
        <v>832</v>
      </c>
    </row>
    <row r="19" spans="1:27" customHeight="1" ht="75.5">
      <c r="A19" s="22"/>
      <c r="B19" s="22" t="s">
        <v>833</v>
      </c>
      <c r="C19" s="22" t="s">
        <v>834</v>
      </c>
      <c r="D19" s="22"/>
      <c r="E19" s="24">
        <v>449.0</v>
      </c>
      <c r="F19" s="24">
        <v>4499.0</v>
      </c>
      <c r="G19" s="27">
        <v>11.23</v>
      </c>
      <c r="H19" s="27">
        <v>9.37</v>
      </c>
      <c r="I19" s="30">
        <v>10.67</v>
      </c>
      <c r="J19" s="30">
        <v>8.9</v>
      </c>
      <c r="K19" s="34">
        <v>10.44</v>
      </c>
      <c r="L19" s="34">
        <v>8.71</v>
      </c>
      <c r="M19" s="37">
        <v>10.11</v>
      </c>
      <c r="N19" s="37">
        <v>8.43</v>
      </c>
      <c r="O19" s="38">
        <v>40</v>
      </c>
      <c r="P19" s="38">
        <v>12</v>
      </c>
      <c r="Q19" s="22">
        <v>640</v>
      </c>
      <c r="R19" s="38" t="s">
        <v>56</v>
      </c>
      <c r="S19" s="22">
        <v>10</v>
      </c>
      <c r="T19" s="40"/>
      <c r="U19" s="22">
        <v>10</v>
      </c>
      <c r="V19" s="40"/>
      <c r="W19" s="22">
        <f>T19*O19+V19*P19*O19</f>
        <v>0</v>
      </c>
      <c r="X19" s="24">
        <f>T19*E19+V19*F19</f>
        <v>0</v>
      </c>
      <c r="Y19" s="33" t="s">
        <v>835</v>
      </c>
      <c r="Z19" s="22">
        <v>12</v>
      </c>
      <c r="AA19" s="38" t="s">
        <v>70</v>
      </c>
    </row>
    <row r="20" spans="1:27" customHeight="1" ht="75.5">
      <c r="A20" s="22"/>
      <c r="B20" s="22" t="s">
        <v>836</v>
      </c>
      <c r="C20" s="22" t="s">
        <v>837</v>
      </c>
      <c r="D20" s="22"/>
      <c r="E20" s="24">
        <v>801.0</v>
      </c>
      <c r="F20" s="24">
        <v>4005.0</v>
      </c>
      <c r="G20" s="27">
        <v>20.03</v>
      </c>
      <c r="H20" s="27">
        <v>16.69</v>
      </c>
      <c r="I20" s="30">
        <v>19.03</v>
      </c>
      <c r="J20" s="30">
        <v>15.86</v>
      </c>
      <c r="K20" s="34">
        <v>18.63</v>
      </c>
      <c r="L20" s="34">
        <v>15.52</v>
      </c>
      <c r="M20" s="37">
        <v>18.03</v>
      </c>
      <c r="N20" s="37">
        <v>15.02</v>
      </c>
      <c r="O20" s="38">
        <v>40</v>
      </c>
      <c r="P20" s="38">
        <v>6</v>
      </c>
      <c r="Q20" s="22">
        <v>2913</v>
      </c>
      <c r="R20" s="38" t="s">
        <v>56</v>
      </c>
      <c r="S20" s="22">
        <v>10</v>
      </c>
      <c r="T20" s="40"/>
      <c r="U20" s="22">
        <v>10</v>
      </c>
      <c r="V20" s="40"/>
      <c r="W20" s="22">
        <f>T20*O20+V20*P20*O20</f>
        <v>0</v>
      </c>
      <c r="X20" s="24">
        <f>T20*E20+V20*F20</f>
        <v>0</v>
      </c>
      <c r="Y20" s="33" t="s">
        <v>838</v>
      </c>
      <c r="Z20" s="22">
        <v>10</v>
      </c>
      <c r="AA20" s="38" t="s">
        <v>679</v>
      </c>
    </row>
    <row r="21" spans="1:27" customHeight="1" ht="75.5">
      <c r="A21" s="22"/>
      <c r="B21" s="22" t="s">
        <v>839</v>
      </c>
      <c r="C21" s="22" t="s">
        <v>840</v>
      </c>
      <c r="D21" s="22"/>
      <c r="E21" s="24">
        <v>69.0</v>
      </c>
      <c r="F21" s="24">
        <v>4499.0</v>
      </c>
      <c r="G21" s="27">
        <v>69.0</v>
      </c>
      <c r="H21" s="27">
        <v>59.99</v>
      </c>
      <c r="I21" s="30">
        <v>65.55</v>
      </c>
      <c r="J21" s="30">
        <v>56.99</v>
      </c>
      <c r="K21" s="34">
        <v>64.17</v>
      </c>
      <c r="L21" s="34">
        <v>55.79</v>
      </c>
      <c r="M21" s="37">
        <v>62.1</v>
      </c>
      <c r="N21" s="37">
        <v>53.99</v>
      </c>
      <c r="O21" s="38">
        <v>1</v>
      </c>
      <c r="P21" s="38">
        <v>75</v>
      </c>
      <c r="Q21" s="22">
        <v>154</v>
      </c>
      <c r="R21" s="38" t="s">
        <v>56</v>
      </c>
      <c r="S21" s="22">
        <v>10</v>
      </c>
      <c r="T21" s="40"/>
      <c r="U21" s="22">
        <v>10</v>
      </c>
      <c r="V21" s="40"/>
      <c r="W21" s="22">
        <f>T21*O21+V21*P21*O21</f>
        <v>0</v>
      </c>
      <c r="X21" s="24">
        <f>T21*E21+V21*F21</f>
        <v>0</v>
      </c>
      <c r="Y21" s="33" t="s">
        <v>841</v>
      </c>
      <c r="Z21" s="22">
        <v>12</v>
      </c>
      <c r="AA21" s="38" t="s">
        <v>487</v>
      </c>
    </row>
    <row r="22" spans="1:27" customHeight="1" ht="75.5">
      <c r="A22" s="22"/>
      <c r="B22" s="22" t="s">
        <v>842</v>
      </c>
      <c r="C22" s="22" t="s">
        <v>843</v>
      </c>
      <c r="D22" s="22"/>
      <c r="E22" s="24">
        <v>576.0</v>
      </c>
      <c r="F22" s="24">
        <v>5760.0</v>
      </c>
      <c r="G22" s="27">
        <v>9.6</v>
      </c>
      <c r="H22" s="27">
        <v>8.0</v>
      </c>
      <c r="I22" s="30">
        <v>9.12</v>
      </c>
      <c r="J22" s="30">
        <v>7.6</v>
      </c>
      <c r="K22" s="34">
        <v>8.93</v>
      </c>
      <c r="L22" s="34">
        <v>7.44</v>
      </c>
      <c r="M22" s="37">
        <v>8.64</v>
      </c>
      <c r="N22" s="37">
        <v>7.2</v>
      </c>
      <c r="O22" s="38">
        <v>60</v>
      </c>
      <c r="P22" s="38">
        <v>12</v>
      </c>
      <c r="Q22" s="22">
        <v>540</v>
      </c>
      <c r="R22" s="38" t="s">
        <v>56</v>
      </c>
      <c r="S22" s="22">
        <v>10</v>
      </c>
      <c r="T22" s="40"/>
      <c r="U22" s="22">
        <v>10</v>
      </c>
      <c r="V22" s="40"/>
      <c r="W22" s="22">
        <f>T22*O22+V22*P22*O22</f>
        <v>0</v>
      </c>
      <c r="X22" s="24">
        <f>T22*E22+V22*F22</f>
        <v>0</v>
      </c>
      <c r="Y22" s="33" t="s">
        <v>844</v>
      </c>
      <c r="Z22" s="22">
        <v>12</v>
      </c>
      <c r="AA22" s="38" t="s">
        <v>315</v>
      </c>
    </row>
    <row r="23" spans="1:27" customHeight="1" ht="75.5">
      <c r="A23" s="22"/>
      <c r="B23" s="22" t="s">
        <v>845</v>
      </c>
      <c r="C23" s="22" t="s">
        <v>846</v>
      </c>
      <c r="D23" s="22"/>
      <c r="E23" s="24">
        <v>576.0</v>
      </c>
      <c r="F23" s="24"/>
      <c r="G23" s="27">
        <v>9.6</v>
      </c>
      <c r="H23" s="27"/>
      <c r="I23" s="30">
        <v>9.12</v>
      </c>
      <c r="J23" s="30"/>
      <c r="K23" s="34">
        <v>8.93</v>
      </c>
      <c r="L23" s="34"/>
      <c r="M23" s="37">
        <v>8.64</v>
      </c>
      <c r="N23" s="37"/>
      <c r="O23" s="38">
        <v>60</v>
      </c>
      <c r="P23" s="38">
        <v>12</v>
      </c>
      <c r="Q23" s="22">
        <v>540</v>
      </c>
      <c r="R23" s="38" t="s">
        <v>56</v>
      </c>
      <c r="S23" s="22">
        <v>10</v>
      </c>
      <c r="T23" s="40"/>
      <c r="U23" s="22"/>
      <c r="V23" s="40"/>
      <c r="W23" s="22">
        <f>T23*O23+V23*P23*O23</f>
        <v>0</v>
      </c>
      <c r="X23" s="24">
        <f>T23*E23+V23*F23</f>
        <v>0</v>
      </c>
      <c r="Y23" s="33" t="s">
        <v>847</v>
      </c>
      <c r="Z23" s="22">
        <v>12</v>
      </c>
      <c r="AA23" s="38" t="s">
        <v>848</v>
      </c>
    </row>
    <row r="24" spans="1:27" customHeight="1" ht="75.5">
      <c r="A24" s="22"/>
      <c r="B24" s="22" t="s">
        <v>849</v>
      </c>
      <c r="C24" s="22" t="s">
        <v>850</v>
      </c>
      <c r="D24" s="22"/>
      <c r="E24" s="24">
        <v>576.0</v>
      </c>
      <c r="F24" s="24">
        <v>5760.0</v>
      </c>
      <c r="G24" s="27">
        <v>9.6</v>
      </c>
      <c r="H24" s="27">
        <v>8.0</v>
      </c>
      <c r="I24" s="30">
        <v>9.12</v>
      </c>
      <c r="J24" s="30">
        <v>7.6</v>
      </c>
      <c r="K24" s="34">
        <v>8.93</v>
      </c>
      <c r="L24" s="34">
        <v>7.44</v>
      </c>
      <c r="M24" s="37">
        <v>8.64</v>
      </c>
      <c r="N24" s="37">
        <v>7.2</v>
      </c>
      <c r="O24" s="38">
        <v>60</v>
      </c>
      <c r="P24" s="38">
        <v>12</v>
      </c>
      <c r="Q24" s="22">
        <v>540</v>
      </c>
      <c r="R24" s="38" t="s">
        <v>56</v>
      </c>
      <c r="S24" s="22">
        <v>10</v>
      </c>
      <c r="T24" s="40"/>
      <c r="U24" s="22">
        <v>10</v>
      </c>
      <c r="V24" s="40"/>
      <c r="W24" s="22">
        <f>T24*O24+V24*P24*O24</f>
        <v>0</v>
      </c>
      <c r="X24" s="24">
        <f>T24*E24+V24*F24</f>
        <v>0</v>
      </c>
      <c r="Y24" s="33" t="s">
        <v>851</v>
      </c>
      <c r="Z24" s="22">
        <v>12</v>
      </c>
      <c r="AA24" s="38" t="s">
        <v>848</v>
      </c>
    </row>
    <row r="25" spans="1:27" customHeight="1" ht="75.5">
      <c r="A25" s="22"/>
      <c r="B25" s="22" t="s">
        <v>852</v>
      </c>
      <c r="C25" s="22" t="s">
        <v>853</v>
      </c>
      <c r="D25" s="22"/>
      <c r="E25" s="24">
        <v>409.0</v>
      </c>
      <c r="F25" s="24">
        <v>4149.0</v>
      </c>
      <c r="G25" s="27">
        <v>20.45</v>
      </c>
      <c r="H25" s="27">
        <v>17.29</v>
      </c>
      <c r="I25" s="30">
        <v>19.43</v>
      </c>
      <c r="J25" s="30">
        <v>16.43</v>
      </c>
      <c r="K25" s="34">
        <v>19.02</v>
      </c>
      <c r="L25" s="34">
        <v>16.08</v>
      </c>
      <c r="M25" s="37">
        <v>18.41</v>
      </c>
      <c r="N25" s="37">
        <v>15.56</v>
      </c>
      <c r="O25" s="38">
        <v>20</v>
      </c>
      <c r="P25" s="38">
        <v>12</v>
      </c>
      <c r="Q25" s="22">
        <v>360</v>
      </c>
      <c r="R25" s="38" t="s">
        <v>56</v>
      </c>
      <c r="S25" s="22">
        <v>10</v>
      </c>
      <c r="T25" s="40"/>
      <c r="U25" s="22">
        <v>10</v>
      </c>
      <c r="V25" s="40"/>
      <c r="W25" s="22">
        <f>T25*O25+V25*P25*O25</f>
        <v>0</v>
      </c>
      <c r="X25" s="24">
        <f>T25*E25+V25*F25</f>
        <v>0</v>
      </c>
      <c r="Y25" s="33" t="s">
        <v>854</v>
      </c>
      <c r="Z25" s="22">
        <v>12</v>
      </c>
      <c r="AA25" s="38" t="s">
        <v>70</v>
      </c>
    </row>
    <row r="26" spans="1:27" customHeight="1" ht="75.5">
      <c r="A26" s="22"/>
      <c r="B26" s="22" t="s">
        <v>855</v>
      </c>
      <c r="C26" s="22" t="s">
        <v>856</v>
      </c>
      <c r="D26" s="22"/>
      <c r="E26" s="24">
        <v>405.0</v>
      </c>
      <c r="F26" s="24">
        <v>8099.0</v>
      </c>
      <c r="G26" s="27">
        <v>13.5</v>
      </c>
      <c r="H26" s="27">
        <v>11.25</v>
      </c>
      <c r="I26" s="30">
        <v>12.83</v>
      </c>
      <c r="J26" s="30">
        <v>10.69</v>
      </c>
      <c r="K26" s="34">
        <v>12.56</v>
      </c>
      <c r="L26" s="34">
        <v>10.46</v>
      </c>
      <c r="M26" s="37">
        <v>12.15</v>
      </c>
      <c r="N26" s="37">
        <v>10.13</v>
      </c>
      <c r="O26" s="38">
        <v>30</v>
      </c>
      <c r="P26" s="38">
        <v>24</v>
      </c>
      <c r="Q26" s="22">
        <v>390</v>
      </c>
      <c r="R26" s="38" t="s">
        <v>61</v>
      </c>
      <c r="S26" s="22">
        <v>10</v>
      </c>
      <c r="T26" s="40"/>
      <c r="U26" s="22">
        <v>10</v>
      </c>
      <c r="V26" s="40"/>
      <c r="W26" s="22">
        <f>T26*O26+V26*P26*O26</f>
        <v>0</v>
      </c>
      <c r="X26" s="24">
        <f>T26*E26+V26*F26</f>
        <v>0</v>
      </c>
      <c r="Y26" s="33" t="s">
        <v>857</v>
      </c>
      <c r="Z26" s="22">
        <v>12</v>
      </c>
      <c r="AA26" s="38" t="s">
        <v>90</v>
      </c>
    </row>
    <row r="27" spans="1:27" customHeight="1" ht="75.5">
      <c r="A27" s="22"/>
      <c r="B27" s="22" t="s">
        <v>858</v>
      </c>
      <c r="C27" s="22" t="s">
        <v>859</v>
      </c>
      <c r="D27" s="22"/>
      <c r="E27" s="24">
        <v>449.0</v>
      </c>
      <c r="F27" s="24">
        <v>4499.0</v>
      </c>
      <c r="G27" s="27">
        <v>22.45</v>
      </c>
      <c r="H27" s="27">
        <v>18.75</v>
      </c>
      <c r="I27" s="30">
        <v>21.33</v>
      </c>
      <c r="J27" s="30">
        <v>17.81</v>
      </c>
      <c r="K27" s="34">
        <v>20.88</v>
      </c>
      <c r="L27" s="34">
        <v>17.44</v>
      </c>
      <c r="M27" s="37">
        <v>20.21</v>
      </c>
      <c r="N27" s="37">
        <v>16.88</v>
      </c>
      <c r="O27" s="38">
        <v>20</v>
      </c>
      <c r="P27" s="38">
        <v>12</v>
      </c>
      <c r="Q27" s="22">
        <v>400</v>
      </c>
      <c r="R27" s="38" t="s">
        <v>61</v>
      </c>
      <c r="S27" s="22">
        <v>10</v>
      </c>
      <c r="T27" s="40"/>
      <c r="U27" s="22">
        <v>10</v>
      </c>
      <c r="V27" s="40"/>
      <c r="W27" s="22">
        <f>T27*O27+V27*P27*O27</f>
        <v>0</v>
      </c>
      <c r="X27" s="24">
        <f>T27*E27+V27*F27</f>
        <v>0</v>
      </c>
      <c r="Y27" s="33" t="s">
        <v>860</v>
      </c>
      <c r="Z27" s="22">
        <v>12</v>
      </c>
      <c r="AA27" s="38" t="s">
        <v>197</v>
      </c>
    </row>
    <row r="28" spans="1:27" customHeight="1" ht="75.5">
      <c r="A28" s="22"/>
      <c r="B28" s="22" t="s">
        <v>861</v>
      </c>
      <c r="C28" s="22" t="s">
        <v>862</v>
      </c>
      <c r="D28" s="22"/>
      <c r="E28" s="24">
        <v>379.0</v>
      </c>
      <c r="F28" s="24">
        <v>6349.0</v>
      </c>
      <c r="G28" s="27">
        <v>12.63</v>
      </c>
      <c r="H28" s="27">
        <v>10.58</v>
      </c>
      <c r="I28" s="30">
        <v>12.0</v>
      </c>
      <c r="J28" s="30">
        <v>10.05</v>
      </c>
      <c r="K28" s="34">
        <v>11.75</v>
      </c>
      <c r="L28" s="34">
        <v>9.84</v>
      </c>
      <c r="M28" s="37">
        <v>11.37</v>
      </c>
      <c r="N28" s="37">
        <v>9.52</v>
      </c>
      <c r="O28" s="38">
        <v>30</v>
      </c>
      <c r="P28" s="38">
        <v>20</v>
      </c>
      <c r="Q28" s="22">
        <v>330</v>
      </c>
      <c r="R28" s="38" t="s">
        <v>61</v>
      </c>
      <c r="S28" s="22">
        <v>10</v>
      </c>
      <c r="T28" s="40"/>
      <c r="U28" s="22">
        <v>10</v>
      </c>
      <c r="V28" s="40"/>
      <c r="W28" s="22">
        <f>T28*O28+V28*P28*O28</f>
        <v>0</v>
      </c>
      <c r="X28" s="24">
        <f>T28*E28+V28*F28</f>
        <v>0</v>
      </c>
      <c r="Y28" s="33" t="s">
        <v>863</v>
      </c>
      <c r="Z28" s="22">
        <v>12</v>
      </c>
      <c r="AA28" s="38" t="s">
        <v>864</v>
      </c>
    </row>
    <row r="29" spans="1:27" customHeight="1" ht="75.5">
      <c r="A29" s="22"/>
      <c r="B29" s="22" t="s">
        <v>865</v>
      </c>
      <c r="C29" s="22" t="s">
        <v>866</v>
      </c>
      <c r="D29" s="22"/>
      <c r="E29" s="24">
        <v>144.0</v>
      </c>
      <c r="F29" s="24">
        <v>3600.0</v>
      </c>
      <c r="G29" s="27">
        <v>144.0</v>
      </c>
      <c r="H29" s="27">
        <v>120.0</v>
      </c>
      <c r="I29" s="30">
        <v>136.8</v>
      </c>
      <c r="J29" s="30">
        <v>114.0</v>
      </c>
      <c r="K29" s="34">
        <v>133.92</v>
      </c>
      <c r="L29" s="34">
        <v>111.6</v>
      </c>
      <c r="M29" s="37">
        <v>129.6</v>
      </c>
      <c r="N29" s="37">
        <v>108.0</v>
      </c>
      <c r="O29" s="38">
        <v>1</v>
      </c>
      <c r="P29" s="38">
        <v>30</v>
      </c>
      <c r="Q29" s="22">
        <v>160</v>
      </c>
      <c r="R29" s="38" t="s">
        <v>56</v>
      </c>
      <c r="S29" s="22">
        <v>10</v>
      </c>
      <c r="T29" s="40"/>
      <c r="U29" s="22">
        <v>10</v>
      </c>
      <c r="V29" s="40"/>
      <c r="W29" s="22">
        <f>T29*O29+V29*P29*O29</f>
        <v>0</v>
      </c>
      <c r="X29" s="24">
        <f>T29*E29+V29*F29</f>
        <v>0</v>
      </c>
      <c r="Y29" s="33" t="s">
        <v>867</v>
      </c>
      <c r="Z29" s="22">
        <v>12</v>
      </c>
      <c r="AA29" s="38" t="s">
        <v>70</v>
      </c>
    </row>
    <row r="30" spans="1:27" customHeight="1" ht="75.5">
      <c r="A30" s="22"/>
      <c r="B30" s="22" t="s">
        <v>868</v>
      </c>
      <c r="C30" s="22" t="s">
        <v>869</v>
      </c>
      <c r="D30" s="22"/>
      <c r="E30" s="24">
        <v>126.0</v>
      </c>
      <c r="F30" s="24">
        <v>4725.0</v>
      </c>
      <c r="G30" s="27">
        <v>126.0</v>
      </c>
      <c r="H30" s="27">
        <v>105.0</v>
      </c>
      <c r="I30" s="30">
        <v>119.7</v>
      </c>
      <c r="J30" s="30">
        <v>99.75</v>
      </c>
      <c r="K30" s="34">
        <v>117.18</v>
      </c>
      <c r="L30" s="34">
        <v>97.65</v>
      </c>
      <c r="M30" s="37">
        <v>113.4</v>
      </c>
      <c r="N30" s="37">
        <v>94.5</v>
      </c>
      <c r="O30" s="38">
        <v>1</v>
      </c>
      <c r="P30" s="38">
        <v>45</v>
      </c>
      <c r="Q30" s="22">
        <v>250</v>
      </c>
      <c r="R30" s="38" t="s">
        <v>56</v>
      </c>
      <c r="S30" s="22">
        <v>10</v>
      </c>
      <c r="T30" s="40"/>
      <c r="U30" s="22">
        <v>10</v>
      </c>
      <c r="V30" s="40"/>
      <c r="W30" s="22">
        <f>T30*O30+V30*P30*O30</f>
        <v>0</v>
      </c>
      <c r="X30" s="24">
        <f>T30*E30+V30*F30</f>
        <v>0</v>
      </c>
      <c r="Y30" s="33" t="s">
        <v>870</v>
      </c>
      <c r="Z30" s="22">
        <v>12</v>
      </c>
      <c r="AA30" s="38" t="s">
        <v>487</v>
      </c>
    </row>
    <row r="31" spans="1:27" customHeight="1" ht="75.5">
      <c r="A31" s="22"/>
      <c r="B31" s="22" t="s">
        <v>871</v>
      </c>
      <c r="C31" s="22" t="s">
        <v>820</v>
      </c>
      <c r="D31" s="22"/>
      <c r="E31" s="24">
        <v>159.0</v>
      </c>
      <c r="F31" s="24">
        <v>2149.0</v>
      </c>
      <c r="G31" s="27">
        <v>11.36</v>
      </c>
      <c r="H31" s="27">
        <v>9.59</v>
      </c>
      <c r="I31" s="30">
        <v>10.79</v>
      </c>
      <c r="J31" s="30">
        <v>9.11</v>
      </c>
      <c r="K31" s="34">
        <v>10.56</v>
      </c>
      <c r="L31" s="34">
        <v>8.92</v>
      </c>
      <c r="M31" s="37">
        <v>10.22</v>
      </c>
      <c r="N31" s="37">
        <v>8.63</v>
      </c>
      <c r="O31" s="38">
        <v>14</v>
      </c>
      <c r="P31" s="38">
        <v>16</v>
      </c>
      <c r="Q31" s="22">
        <v>360</v>
      </c>
      <c r="R31" s="38" t="s">
        <v>56</v>
      </c>
      <c r="S31" s="22">
        <v>10</v>
      </c>
      <c r="T31" s="40"/>
      <c r="U31" s="22">
        <v>10</v>
      </c>
      <c r="V31" s="40"/>
      <c r="W31" s="22">
        <f>T31*O31+V31*P31*O31</f>
        <v>0</v>
      </c>
      <c r="X31" s="24">
        <f>T31*E31+V31*F31</f>
        <v>0</v>
      </c>
      <c r="Y31" s="33" t="s">
        <v>821</v>
      </c>
      <c r="Z31" s="22">
        <v>12</v>
      </c>
      <c r="AA31" s="38" t="s">
        <v>822</v>
      </c>
    </row>
    <row r="32" spans="1:27" customHeight="1" ht="75.5">
      <c r="A32" s="22"/>
      <c r="B32" s="22" t="s">
        <v>872</v>
      </c>
      <c r="C32" s="22" t="s">
        <v>873</v>
      </c>
      <c r="D32" s="22"/>
      <c r="E32" s="24">
        <v>342.0</v>
      </c>
      <c r="F32" s="24">
        <v>2850.0</v>
      </c>
      <c r="G32" s="27">
        <v>342.0</v>
      </c>
      <c r="H32" s="27">
        <v>285.0</v>
      </c>
      <c r="I32" s="30">
        <v>324.9</v>
      </c>
      <c r="J32" s="30">
        <v>270.75</v>
      </c>
      <c r="K32" s="34">
        <v>318.06</v>
      </c>
      <c r="L32" s="34">
        <v>265.05</v>
      </c>
      <c r="M32" s="37">
        <v>307.8</v>
      </c>
      <c r="N32" s="37">
        <v>256.5</v>
      </c>
      <c r="O32" s="38">
        <v>1</v>
      </c>
      <c r="P32" s="38">
        <v>10</v>
      </c>
      <c r="Q32" s="22">
        <v>500</v>
      </c>
      <c r="R32" s="38" t="s">
        <v>56</v>
      </c>
      <c r="S32" s="22">
        <v>10</v>
      </c>
      <c r="T32" s="40"/>
      <c r="U32" s="22">
        <v>10</v>
      </c>
      <c r="V32" s="40"/>
      <c r="W32" s="22">
        <f>T32*O32+V32*P32*O32</f>
        <v>0</v>
      </c>
      <c r="X32" s="24">
        <f>T32*E32+V32*F32</f>
        <v>0</v>
      </c>
      <c r="Y32" s="33" t="s">
        <v>874</v>
      </c>
      <c r="Z32" s="22">
        <v>12</v>
      </c>
      <c r="AA32" s="38" t="s">
        <v>589</v>
      </c>
    </row>
    <row r="33" spans="1:27" customHeight="1" ht="75.5">
      <c r="A33" s="22"/>
      <c r="B33" s="22" t="s">
        <v>875</v>
      </c>
      <c r="C33" s="22" t="s">
        <v>876</v>
      </c>
      <c r="D33" s="22"/>
      <c r="E33" s="24">
        <v>450.0</v>
      </c>
      <c r="F33" s="24">
        <v>4500.0</v>
      </c>
      <c r="G33" s="27">
        <v>22.5</v>
      </c>
      <c r="H33" s="27">
        <v>18.75</v>
      </c>
      <c r="I33" s="30">
        <v>21.38</v>
      </c>
      <c r="J33" s="30">
        <v>17.81</v>
      </c>
      <c r="K33" s="34">
        <v>20.93</v>
      </c>
      <c r="L33" s="34">
        <v>17.44</v>
      </c>
      <c r="M33" s="37">
        <v>20.25</v>
      </c>
      <c r="N33" s="37">
        <v>16.88</v>
      </c>
      <c r="O33" s="38">
        <v>20</v>
      </c>
      <c r="P33" s="38">
        <v>12</v>
      </c>
      <c r="Q33" s="22">
        <v>400</v>
      </c>
      <c r="R33" s="38" t="s">
        <v>56</v>
      </c>
      <c r="S33" s="22">
        <v>10</v>
      </c>
      <c r="T33" s="40"/>
      <c r="U33" s="22">
        <v>10</v>
      </c>
      <c r="V33" s="40"/>
      <c r="W33" s="22">
        <f>T33*O33+V33*P33*O33</f>
        <v>0</v>
      </c>
      <c r="X33" s="24">
        <f>T33*E33+V33*F33</f>
        <v>0</v>
      </c>
      <c r="Y33" s="33" t="s">
        <v>877</v>
      </c>
      <c r="Z33" s="22">
        <v>12</v>
      </c>
      <c r="AA33" s="38" t="s">
        <v>90</v>
      </c>
    </row>
    <row r="34" spans="1:27" customHeight="1" ht="75.5">
      <c r="A34" s="22"/>
      <c r="B34" s="22" t="s">
        <v>878</v>
      </c>
      <c r="C34" s="22" t="s">
        <v>879</v>
      </c>
      <c r="D34" s="22"/>
      <c r="E34" s="24">
        <v>360.0</v>
      </c>
      <c r="F34" s="24">
        <v>4800.0</v>
      </c>
      <c r="G34" s="27">
        <v>12.0</v>
      </c>
      <c r="H34" s="27">
        <v>10.0</v>
      </c>
      <c r="I34" s="30">
        <v>11.4</v>
      </c>
      <c r="J34" s="30">
        <v>9.5</v>
      </c>
      <c r="K34" s="34">
        <v>11.16</v>
      </c>
      <c r="L34" s="34">
        <v>9.3</v>
      </c>
      <c r="M34" s="37">
        <v>10.8</v>
      </c>
      <c r="N34" s="37">
        <v>9.0</v>
      </c>
      <c r="O34" s="38">
        <v>30</v>
      </c>
      <c r="P34" s="38">
        <v>16</v>
      </c>
      <c r="Q34" s="22">
        <v>480</v>
      </c>
      <c r="R34" s="38" t="s">
        <v>56</v>
      </c>
      <c r="S34" s="22">
        <v>10</v>
      </c>
      <c r="T34" s="40"/>
      <c r="U34" s="22">
        <v>10</v>
      </c>
      <c r="V34" s="40"/>
      <c r="W34" s="22">
        <f>T34*O34+V34*P34*O34</f>
        <v>0</v>
      </c>
      <c r="X34" s="24">
        <f>T34*E34+V34*F34</f>
        <v>0</v>
      </c>
      <c r="Y34" s="33" t="s">
        <v>880</v>
      </c>
      <c r="Z34" s="22">
        <v>12</v>
      </c>
      <c r="AA34" s="38" t="s">
        <v>197</v>
      </c>
    </row>
    <row r="35" spans="1:27" customHeight="1" ht="75.5">
      <c r="A35" s="22"/>
      <c r="B35" s="22" t="s">
        <v>881</v>
      </c>
      <c r="C35" s="22" t="s">
        <v>882</v>
      </c>
      <c r="D35" s="22"/>
      <c r="E35" s="24">
        <v>360.0</v>
      </c>
      <c r="F35" s="24">
        <v>4800.0</v>
      </c>
      <c r="G35" s="27">
        <v>12.0</v>
      </c>
      <c r="H35" s="27">
        <v>10.0</v>
      </c>
      <c r="I35" s="30">
        <v>11.4</v>
      </c>
      <c r="J35" s="30">
        <v>9.5</v>
      </c>
      <c r="K35" s="34">
        <v>11.16</v>
      </c>
      <c r="L35" s="34">
        <v>9.3</v>
      </c>
      <c r="M35" s="37">
        <v>10.8</v>
      </c>
      <c r="N35" s="37">
        <v>9.0</v>
      </c>
      <c r="O35" s="38">
        <v>30</v>
      </c>
      <c r="P35" s="38">
        <v>16</v>
      </c>
      <c r="Q35" s="22">
        <v>480</v>
      </c>
      <c r="R35" s="38" t="s">
        <v>56</v>
      </c>
      <c r="S35" s="22">
        <v>10</v>
      </c>
      <c r="T35" s="40"/>
      <c r="U35" s="22">
        <v>10</v>
      </c>
      <c r="V35" s="40"/>
      <c r="W35" s="22">
        <f>T35*O35+V35*P35*O35</f>
        <v>0</v>
      </c>
      <c r="X35" s="24">
        <f>T35*E35+V35*F35</f>
        <v>0</v>
      </c>
      <c r="Y35" s="33" t="s">
        <v>880</v>
      </c>
      <c r="Z35" s="22">
        <v>12</v>
      </c>
      <c r="AA35" s="38" t="s">
        <v>197</v>
      </c>
    </row>
    <row r="36" spans="1:27" customHeight="1" ht="75.5">
      <c r="A36" s="22"/>
      <c r="B36" s="22" t="s">
        <v>883</v>
      </c>
      <c r="C36" s="22" t="s">
        <v>884</v>
      </c>
      <c r="D36" s="22"/>
      <c r="E36" s="24">
        <v>360.0</v>
      </c>
      <c r="F36" s="24">
        <v>4800.0</v>
      </c>
      <c r="G36" s="27">
        <v>12.0</v>
      </c>
      <c r="H36" s="27">
        <v>10.0</v>
      </c>
      <c r="I36" s="30">
        <v>11.4</v>
      </c>
      <c r="J36" s="30">
        <v>9.5</v>
      </c>
      <c r="K36" s="34">
        <v>11.16</v>
      </c>
      <c r="L36" s="34">
        <v>9.3</v>
      </c>
      <c r="M36" s="37">
        <v>10.8</v>
      </c>
      <c r="N36" s="37">
        <v>9.0</v>
      </c>
      <c r="O36" s="38">
        <v>30</v>
      </c>
      <c r="P36" s="38">
        <v>16</v>
      </c>
      <c r="Q36" s="22">
        <v>480</v>
      </c>
      <c r="R36" s="38" t="s">
        <v>56</v>
      </c>
      <c r="S36" s="22">
        <v>10</v>
      </c>
      <c r="T36" s="40"/>
      <c r="U36" s="22">
        <v>10</v>
      </c>
      <c r="V36" s="40"/>
      <c r="W36" s="22">
        <f>T36*O36+V36*P36*O36</f>
        <v>0</v>
      </c>
      <c r="X36" s="24">
        <f>T36*E36+V36*F36</f>
        <v>0</v>
      </c>
      <c r="Y36" s="33" t="s">
        <v>880</v>
      </c>
      <c r="Z36" s="22">
        <v>12</v>
      </c>
      <c r="AA36" s="38" t="s">
        <v>197</v>
      </c>
    </row>
    <row r="37" spans="1:27" customHeight="1" ht="75.5">
      <c r="A37" s="22"/>
      <c r="B37" s="22" t="s">
        <v>885</v>
      </c>
      <c r="C37" s="22" t="s">
        <v>886</v>
      </c>
      <c r="D37" s="22"/>
      <c r="E37" s="24">
        <v>360.0</v>
      </c>
      <c r="F37" s="24">
        <v>4800.0</v>
      </c>
      <c r="G37" s="27">
        <v>12.0</v>
      </c>
      <c r="H37" s="27">
        <v>10.0</v>
      </c>
      <c r="I37" s="30">
        <v>11.4</v>
      </c>
      <c r="J37" s="30">
        <v>9.5</v>
      </c>
      <c r="K37" s="34">
        <v>11.16</v>
      </c>
      <c r="L37" s="34">
        <v>9.3</v>
      </c>
      <c r="M37" s="37">
        <v>10.8</v>
      </c>
      <c r="N37" s="37">
        <v>9.0</v>
      </c>
      <c r="O37" s="38">
        <v>30</v>
      </c>
      <c r="P37" s="38">
        <v>16</v>
      </c>
      <c r="Q37" s="22">
        <v>480</v>
      </c>
      <c r="R37" s="38" t="s">
        <v>56</v>
      </c>
      <c r="S37" s="22">
        <v>10</v>
      </c>
      <c r="T37" s="40"/>
      <c r="U37" s="22">
        <v>10</v>
      </c>
      <c r="V37" s="40"/>
      <c r="W37" s="22">
        <f>T37*O37+V37*P37*O37</f>
        <v>0</v>
      </c>
      <c r="X37" s="24">
        <f>T37*E37+V37*F37</f>
        <v>0</v>
      </c>
      <c r="Y37" s="33" t="s">
        <v>880</v>
      </c>
      <c r="Z37" s="22">
        <v>12</v>
      </c>
      <c r="AA37" s="38" t="s">
        <v>197</v>
      </c>
    </row>
    <row r="38" spans="1:27" customHeight="1" ht="75.5">
      <c r="A38" s="22"/>
      <c r="B38" s="22" t="s">
        <v>887</v>
      </c>
      <c r="C38" s="22" t="s">
        <v>888</v>
      </c>
      <c r="D38" s="22"/>
      <c r="E38" s="24">
        <v>450.0</v>
      </c>
      <c r="F38" s="24">
        <v>4500.0</v>
      </c>
      <c r="G38" s="27">
        <v>22.5</v>
      </c>
      <c r="H38" s="27">
        <v>18.75</v>
      </c>
      <c r="I38" s="30">
        <v>21.38</v>
      </c>
      <c r="J38" s="30">
        <v>17.81</v>
      </c>
      <c r="K38" s="34">
        <v>20.93</v>
      </c>
      <c r="L38" s="34">
        <v>17.44</v>
      </c>
      <c r="M38" s="37">
        <v>20.25</v>
      </c>
      <c r="N38" s="37">
        <v>16.88</v>
      </c>
      <c r="O38" s="38">
        <v>20</v>
      </c>
      <c r="P38" s="38">
        <v>12</v>
      </c>
      <c r="Q38" s="22">
        <v>480</v>
      </c>
      <c r="R38" s="38" t="s">
        <v>56</v>
      </c>
      <c r="S38" s="22">
        <v>10</v>
      </c>
      <c r="T38" s="40"/>
      <c r="U38" s="22">
        <v>10</v>
      </c>
      <c r="V38" s="40"/>
      <c r="W38" s="22">
        <f>T38*O38+V38*P38*O38</f>
        <v>0</v>
      </c>
      <c r="X38" s="24">
        <f>T38*E38+V38*F38</f>
        <v>0</v>
      </c>
      <c r="Y38" s="33" t="s">
        <v>889</v>
      </c>
      <c r="Z38" s="22">
        <v>12</v>
      </c>
      <c r="AA38" s="38" t="s">
        <v>713</v>
      </c>
    </row>
    <row r="39" spans="1:27" customHeight="1" ht="75.5">
      <c r="A39" s="22"/>
      <c r="B39" s="22" t="s">
        <v>890</v>
      </c>
      <c r="C39" s="22" t="s">
        <v>891</v>
      </c>
      <c r="D39" s="22"/>
      <c r="E39" s="24">
        <v>126.0</v>
      </c>
      <c r="F39" s="24">
        <v>4200.0</v>
      </c>
      <c r="G39" s="27">
        <v>126.0</v>
      </c>
      <c r="H39" s="27">
        <v>105.0</v>
      </c>
      <c r="I39" s="30">
        <v>119.7</v>
      </c>
      <c r="J39" s="30">
        <v>99.75</v>
      </c>
      <c r="K39" s="34">
        <v>117.18</v>
      </c>
      <c r="L39" s="34">
        <v>97.65</v>
      </c>
      <c r="M39" s="37">
        <v>113.4</v>
      </c>
      <c r="N39" s="37">
        <v>94.5</v>
      </c>
      <c r="O39" s="38">
        <v>1</v>
      </c>
      <c r="P39" s="38">
        <v>40</v>
      </c>
      <c r="Q39" s="22">
        <v>28</v>
      </c>
      <c r="R39" s="38" t="s">
        <v>56</v>
      </c>
      <c r="S39" s="22">
        <v>10</v>
      </c>
      <c r="T39" s="40"/>
      <c r="U39" s="22">
        <v>10</v>
      </c>
      <c r="V39" s="40"/>
      <c r="W39" s="22">
        <f>T39*O39+V39*P39*O39</f>
        <v>0</v>
      </c>
      <c r="X39" s="24">
        <f>T39*E39+V39*F39</f>
        <v>0</v>
      </c>
      <c r="Y39" s="33" t="s">
        <v>892</v>
      </c>
      <c r="Z39" s="22">
        <v>12</v>
      </c>
      <c r="AA39" s="38" t="s">
        <v>487</v>
      </c>
    </row>
    <row r="40" spans="1:27" customHeight="1" ht="75.5">
      <c r="A40" s="22"/>
      <c r="B40" s="22" t="s">
        <v>893</v>
      </c>
      <c r="C40" s="22" t="s">
        <v>894</v>
      </c>
      <c r="D40" s="22"/>
      <c r="E40" s="24">
        <v>1710.0</v>
      </c>
      <c r="F40" s="24">
        <v>4275.0</v>
      </c>
      <c r="G40" s="27">
        <v>17.1</v>
      </c>
      <c r="H40" s="27">
        <v>14.25</v>
      </c>
      <c r="I40" s="30">
        <v>16.25</v>
      </c>
      <c r="J40" s="30">
        <v>13.54</v>
      </c>
      <c r="K40" s="34">
        <v>15.9</v>
      </c>
      <c r="L40" s="34">
        <v>13.25</v>
      </c>
      <c r="M40" s="37">
        <v>15.39</v>
      </c>
      <c r="N40" s="37">
        <v>12.83</v>
      </c>
      <c r="O40" s="38">
        <v>100</v>
      </c>
      <c r="P40" s="38">
        <v>3</v>
      </c>
      <c r="Q40" s="22">
        <v>7200</v>
      </c>
      <c r="R40" s="38" t="s">
        <v>56</v>
      </c>
      <c r="S40" s="22">
        <v>10</v>
      </c>
      <c r="T40" s="40"/>
      <c r="U40" s="22">
        <v>10</v>
      </c>
      <c r="V40" s="40"/>
      <c r="W40" s="22">
        <f>T40*O40+V40*P40*O40</f>
        <v>0</v>
      </c>
      <c r="X40" s="24">
        <f>T40*E40+V40*F40</f>
        <v>0</v>
      </c>
      <c r="Y40" s="33" t="s">
        <v>895</v>
      </c>
      <c r="Z40" s="22">
        <v>10</v>
      </c>
      <c r="AA40" s="38" t="s">
        <v>267</v>
      </c>
    </row>
    <row r="41" spans="1:27" customHeight="1" ht="75.5">
      <c r="A41" s="22"/>
      <c r="B41" s="22" t="s">
        <v>896</v>
      </c>
      <c r="C41" s="22" t="s">
        <v>897</v>
      </c>
      <c r="D41" s="22"/>
      <c r="E41" s="24">
        <v>261.0</v>
      </c>
      <c r="F41" s="24">
        <v>5220.0</v>
      </c>
      <c r="G41" s="27">
        <v>8.7</v>
      </c>
      <c r="H41" s="27">
        <v>7.25</v>
      </c>
      <c r="I41" s="30">
        <v>8.27</v>
      </c>
      <c r="J41" s="30">
        <v>6.89</v>
      </c>
      <c r="K41" s="34">
        <v>8.09</v>
      </c>
      <c r="L41" s="34">
        <v>6.74</v>
      </c>
      <c r="M41" s="37">
        <v>7.83</v>
      </c>
      <c r="N41" s="37">
        <v>6.53</v>
      </c>
      <c r="O41" s="38">
        <v>30</v>
      </c>
      <c r="P41" s="38">
        <v>24</v>
      </c>
      <c r="Q41" s="22">
        <v>345</v>
      </c>
      <c r="R41" s="38" t="s">
        <v>56</v>
      </c>
      <c r="S41" s="22">
        <v>10</v>
      </c>
      <c r="T41" s="40"/>
      <c r="U41" s="22">
        <v>10</v>
      </c>
      <c r="V41" s="40"/>
      <c r="W41" s="22">
        <f>T41*O41+V41*P41*O41</f>
        <v>0</v>
      </c>
      <c r="X41" s="24">
        <f>T41*E41+V41*F41</f>
        <v>0</v>
      </c>
      <c r="Y41" s="33" t="s">
        <v>898</v>
      </c>
      <c r="Z41" s="22">
        <v>12</v>
      </c>
      <c r="AA41" s="38" t="s">
        <v>334</v>
      </c>
    </row>
    <row r="42" spans="1:27" customHeight="1" ht="75.5">
      <c r="A42" s="22"/>
      <c r="B42" s="22" t="s">
        <v>899</v>
      </c>
      <c r="C42" s="22" t="s">
        <v>900</v>
      </c>
      <c r="D42" s="22"/>
      <c r="E42" s="24">
        <v>359.0</v>
      </c>
      <c r="F42" s="24">
        <v>4799.0</v>
      </c>
      <c r="G42" s="27">
        <v>11.97</v>
      </c>
      <c r="H42" s="27">
        <v>10.0</v>
      </c>
      <c r="I42" s="30">
        <v>11.37</v>
      </c>
      <c r="J42" s="30">
        <v>9.5</v>
      </c>
      <c r="K42" s="34">
        <v>11.13</v>
      </c>
      <c r="L42" s="34">
        <v>9.3</v>
      </c>
      <c r="M42" s="37">
        <v>10.77</v>
      </c>
      <c r="N42" s="37">
        <v>9.0</v>
      </c>
      <c r="O42" s="38">
        <v>30</v>
      </c>
      <c r="P42" s="38">
        <v>16</v>
      </c>
      <c r="Q42" s="22">
        <v>480</v>
      </c>
      <c r="R42" s="38" t="s">
        <v>56</v>
      </c>
      <c r="S42" s="22">
        <v>10</v>
      </c>
      <c r="T42" s="40"/>
      <c r="U42" s="22">
        <v>10</v>
      </c>
      <c r="V42" s="40"/>
      <c r="W42" s="22">
        <f>T42*O42+V42*P42*O42</f>
        <v>0</v>
      </c>
      <c r="X42" s="24">
        <f>T42*E42+V42*F42</f>
        <v>0</v>
      </c>
      <c r="Y42" s="33"/>
      <c r="Z42" s="22">
        <v>12</v>
      </c>
      <c r="AA42" s="38" t="s">
        <v>197</v>
      </c>
    </row>
    <row r="43" spans="1:27" customHeight="1" ht="75.5">
      <c r="A43" s="22"/>
      <c r="B43" s="22" t="s">
        <v>901</v>
      </c>
      <c r="C43" s="22" t="s">
        <v>902</v>
      </c>
      <c r="D43" s="22"/>
      <c r="E43" s="24">
        <v>378.0</v>
      </c>
      <c r="F43" s="24">
        <v>1890.0</v>
      </c>
      <c r="G43" s="27">
        <v>9.45</v>
      </c>
      <c r="H43" s="27">
        <v>7.88</v>
      </c>
      <c r="I43" s="30">
        <v>8.98</v>
      </c>
      <c r="J43" s="30">
        <v>7.49</v>
      </c>
      <c r="K43" s="34">
        <v>8.79</v>
      </c>
      <c r="L43" s="34">
        <v>7.33</v>
      </c>
      <c r="M43" s="37">
        <v>8.51</v>
      </c>
      <c r="N43" s="37">
        <v>7.09</v>
      </c>
      <c r="O43" s="38">
        <v>40</v>
      </c>
      <c r="P43" s="38">
        <v>6</v>
      </c>
      <c r="Q43" s="22">
        <v>600</v>
      </c>
      <c r="R43" s="38" t="s">
        <v>56</v>
      </c>
      <c r="S43" s="22">
        <v>10</v>
      </c>
      <c r="T43" s="40"/>
      <c r="U43" s="22">
        <v>10</v>
      </c>
      <c r="V43" s="40"/>
      <c r="W43" s="22">
        <f>T43*O43+V43*P43*O43</f>
        <v>0</v>
      </c>
      <c r="X43" s="24">
        <f>T43*E43+V43*F43</f>
        <v>0</v>
      </c>
      <c r="Y43" s="33" t="s">
        <v>903</v>
      </c>
      <c r="Z43" s="22">
        <v>12</v>
      </c>
      <c r="AA43" s="38" t="s">
        <v>904</v>
      </c>
    </row>
    <row r="44" spans="1:27" customHeight="1" ht="75.5">
      <c r="A44" s="22"/>
      <c r="B44" s="22" t="s">
        <v>905</v>
      </c>
      <c r="C44" s="22" t="s">
        <v>856</v>
      </c>
      <c r="D44" s="22"/>
      <c r="E44" s="24">
        <v>405.0</v>
      </c>
      <c r="F44" s="24">
        <v>8099.0</v>
      </c>
      <c r="G44" s="27">
        <v>13.5</v>
      </c>
      <c r="H44" s="27">
        <v>11.25</v>
      </c>
      <c r="I44" s="30">
        <v>12.83</v>
      </c>
      <c r="J44" s="30">
        <v>10.69</v>
      </c>
      <c r="K44" s="34">
        <v>12.56</v>
      </c>
      <c r="L44" s="34">
        <v>10.46</v>
      </c>
      <c r="M44" s="37">
        <v>12.15</v>
      </c>
      <c r="N44" s="37">
        <v>10.13</v>
      </c>
      <c r="O44" s="38">
        <v>30</v>
      </c>
      <c r="P44" s="38">
        <v>24</v>
      </c>
      <c r="Q44" s="22">
        <v>390</v>
      </c>
      <c r="R44" s="38" t="s">
        <v>61</v>
      </c>
      <c r="S44" s="22">
        <v>10</v>
      </c>
      <c r="T44" s="40"/>
      <c r="U44" s="22">
        <v>10</v>
      </c>
      <c r="V44" s="40"/>
      <c r="W44" s="22">
        <f>T44*O44+V44*P44*O44</f>
        <v>0</v>
      </c>
      <c r="X44" s="24">
        <f>T44*E44+V44*F44</f>
        <v>0</v>
      </c>
      <c r="Y44" s="33" t="s">
        <v>857</v>
      </c>
      <c r="Z44" s="22">
        <v>12</v>
      </c>
      <c r="AA44" s="38" t="s">
        <v>70</v>
      </c>
    </row>
    <row r="45" spans="1:27" customHeight="1" ht="75.5">
      <c r="A45" s="22"/>
      <c r="B45" s="22" t="s">
        <v>906</v>
      </c>
      <c r="C45" s="22" t="s">
        <v>820</v>
      </c>
      <c r="D45" s="22"/>
      <c r="E45" s="24">
        <v>159.0</v>
      </c>
      <c r="F45" s="24">
        <v>2149.0</v>
      </c>
      <c r="G45" s="27">
        <v>11.36</v>
      </c>
      <c r="H45" s="27">
        <v>9.59</v>
      </c>
      <c r="I45" s="30">
        <v>10.79</v>
      </c>
      <c r="J45" s="30">
        <v>9.11</v>
      </c>
      <c r="K45" s="34">
        <v>10.56</v>
      </c>
      <c r="L45" s="34">
        <v>8.92</v>
      </c>
      <c r="M45" s="37">
        <v>10.22</v>
      </c>
      <c r="N45" s="37">
        <v>8.63</v>
      </c>
      <c r="O45" s="38">
        <v>14</v>
      </c>
      <c r="P45" s="38">
        <v>16</v>
      </c>
      <c r="Q45" s="22">
        <v>360</v>
      </c>
      <c r="R45" s="38" t="s">
        <v>56</v>
      </c>
      <c r="S45" s="22">
        <v>10</v>
      </c>
      <c r="T45" s="40"/>
      <c r="U45" s="22">
        <v>10</v>
      </c>
      <c r="V45" s="40"/>
      <c r="W45" s="22">
        <f>T45*O45+V45*P45*O45</f>
        <v>0</v>
      </c>
      <c r="X45" s="24">
        <f>T45*E45+V45*F45</f>
        <v>0</v>
      </c>
      <c r="Y45" s="33" t="s">
        <v>821</v>
      </c>
      <c r="Z45" s="22">
        <v>12</v>
      </c>
      <c r="AA45" s="38" t="s">
        <v>907</v>
      </c>
    </row>
    <row r="46" spans="1:27" customHeight="1" ht="75.5">
      <c r="A46" s="22"/>
      <c r="B46" s="22" t="s">
        <v>908</v>
      </c>
      <c r="C46" s="22" t="s">
        <v>909</v>
      </c>
      <c r="D46" s="22"/>
      <c r="E46" s="24">
        <v>139.0</v>
      </c>
      <c r="F46" s="24">
        <v>3099.0</v>
      </c>
      <c r="G46" s="27">
        <v>139.0</v>
      </c>
      <c r="H46" s="27">
        <v>129.13</v>
      </c>
      <c r="I46" s="30">
        <v>132.05</v>
      </c>
      <c r="J46" s="30">
        <v>122.67</v>
      </c>
      <c r="K46" s="34">
        <v>129.27</v>
      </c>
      <c r="L46" s="34">
        <v>120.09</v>
      </c>
      <c r="M46" s="37">
        <v>125.1</v>
      </c>
      <c r="N46" s="37">
        <v>116.22</v>
      </c>
      <c r="O46" s="38">
        <v>1</v>
      </c>
      <c r="P46" s="38">
        <v>24</v>
      </c>
      <c r="Q46" s="22">
        <v>75</v>
      </c>
      <c r="R46" s="38" t="s">
        <v>61</v>
      </c>
      <c r="S46" s="22">
        <v>184</v>
      </c>
      <c r="T46" s="40"/>
      <c r="U46" s="22">
        <v>7</v>
      </c>
      <c r="V46" s="40"/>
      <c r="W46" s="22">
        <f>T46*O46+V46*P46*O46</f>
        <v>0</v>
      </c>
      <c r="X46" s="24">
        <f>T46*E46+V46*F46</f>
        <v>0</v>
      </c>
      <c r="Y46" s="33" t="s">
        <v>910</v>
      </c>
      <c r="Z46" s="22">
        <v>12</v>
      </c>
      <c r="AA46" s="38" t="s">
        <v>911</v>
      </c>
    </row>
    <row r="47" spans="1:27" customHeight="1" ht="75.5">
      <c r="A47" s="22"/>
      <c r="B47" s="22" t="s">
        <v>912</v>
      </c>
      <c r="C47" s="22" t="s">
        <v>913</v>
      </c>
      <c r="D47" s="22"/>
      <c r="E47" s="24">
        <v>139.0</v>
      </c>
      <c r="F47" s="24">
        <v>3099.0</v>
      </c>
      <c r="G47" s="27">
        <v>139.0</v>
      </c>
      <c r="H47" s="27">
        <v>129.13</v>
      </c>
      <c r="I47" s="30">
        <v>132.05</v>
      </c>
      <c r="J47" s="30">
        <v>122.67</v>
      </c>
      <c r="K47" s="34">
        <v>129.27</v>
      </c>
      <c r="L47" s="34">
        <v>120.09</v>
      </c>
      <c r="M47" s="37">
        <v>125.1</v>
      </c>
      <c r="N47" s="37">
        <v>116.22</v>
      </c>
      <c r="O47" s="38">
        <v>1</v>
      </c>
      <c r="P47" s="38">
        <v>24</v>
      </c>
      <c r="Q47" s="22">
        <v>75</v>
      </c>
      <c r="R47" s="38" t="s">
        <v>61</v>
      </c>
      <c r="S47" s="22">
        <v>186</v>
      </c>
      <c r="T47" s="40"/>
      <c r="U47" s="22">
        <v>7</v>
      </c>
      <c r="V47" s="40"/>
      <c r="W47" s="22">
        <f>T47*O47+V47*P47*O47</f>
        <v>0</v>
      </c>
      <c r="X47" s="24">
        <f>T47*E47+V47*F47</f>
        <v>0</v>
      </c>
      <c r="Y47" s="33"/>
      <c r="Z47" s="22">
        <v>12</v>
      </c>
      <c r="AA47" s="38" t="s">
        <v>911</v>
      </c>
    </row>
    <row r="48" spans="1:27" customHeight="1" ht="75.5">
      <c r="A48" s="22"/>
      <c r="B48" s="22" t="s">
        <v>914</v>
      </c>
      <c r="C48" s="22" t="s">
        <v>915</v>
      </c>
      <c r="D48" s="22"/>
      <c r="E48" s="24">
        <v>139.0</v>
      </c>
      <c r="F48" s="24">
        <v>3099.0</v>
      </c>
      <c r="G48" s="27">
        <v>139.0</v>
      </c>
      <c r="H48" s="27">
        <v>129.13</v>
      </c>
      <c r="I48" s="30">
        <v>132.05</v>
      </c>
      <c r="J48" s="30">
        <v>122.67</v>
      </c>
      <c r="K48" s="34">
        <v>129.27</v>
      </c>
      <c r="L48" s="34">
        <v>120.09</v>
      </c>
      <c r="M48" s="37">
        <v>125.1</v>
      </c>
      <c r="N48" s="37">
        <v>116.22</v>
      </c>
      <c r="O48" s="38">
        <v>1</v>
      </c>
      <c r="P48" s="38">
        <v>24</v>
      </c>
      <c r="Q48" s="22">
        <v>75</v>
      </c>
      <c r="R48" s="38" t="s">
        <v>61</v>
      </c>
      <c r="S48" s="22">
        <v>168</v>
      </c>
      <c r="T48" s="40"/>
      <c r="U48" s="22">
        <v>7</v>
      </c>
      <c r="V48" s="40"/>
      <c r="W48" s="22">
        <f>T48*O48+V48*P48*O48</f>
        <v>0</v>
      </c>
      <c r="X48" s="24">
        <f>T48*E48+V48*F48</f>
        <v>0</v>
      </c>
      <c r="Y48" s="33" t="s">
        <v>916</v>
      </c>
      <c r="Z48" s="22">
        <v>12</v>
      </c>
      <c r="AA48" s="38" t="s">
        <v>911</v>
      </c>
    </row>
    <row r="49" spans="1:27" customHeight="1" ht="75.5">
      <c r="A49" s="22"/>
      <c r="B49" s="22" t="s">
        <v>917</v>
      </c>
      <c r="C49" s="22" t="s">
        <v>918</v>
      </c>
      <c r="D49" s="22"/>
      <c r="E49" s="24">
        <v>139.0</v>
      </c>
      <c r="F49" s="24">
        <v>3099.0</v>
      </c>
      <c r="G49" s="27">
        <v>139.0</v>
      </c>
      <c r="H49" s="27">
        <v>129.13</v>
      </c>
      <c r="I49" s="30">
        <v>132.05</v>
      </c>
      <c r="J49" s="30">
        <v>122.67</v>
      </c>
      <c r="K49" s="34">
        <v>129.27</v>
      </c>
      <c r="L49" s="34">
        <v>120.09</v>
      </c>
      <c r="M49" s="37">
        <v>125.1</v>
      </c>
      <c r="N49" s="37">
        <v>116.22</v>
      </c>
      <c r="O49" s="38">
        <v>1</v>
      </c>
      <c r="P49" s="38">
        <v>24</v>
      </c>
      <c r="Q49" s="22">
        <v>75</v>
      </c>
      <c r="R49" s="38" t="s">
        <v>61</v>
      </c>
      <c r="S49" s="22">
        <v>168</v>
      </c>
      <c r="T49" s="40"/>
      <c r="U49" s="22">
        <v>7</v>
      </c>
      <c r="V49" s="40"/>
      <c r="W49" s="22">
        <f>T49*O49+V49*P49*O49</f>
        <v>0</v>
      </c>
      <c r="X49" s="24">
        <f>T49*E49+V49*F49</f>
        <v>0</v>
      </c>
      <c r="Y49" s="33" t="s">
        <v>919</v>
      </c>
      <c r="Z49" s="22">
        <v>12</v>
      </c>
      <c r="AA49" s="38" t="s">
        <v>911</v>
      </c>
    </row>
    <row r="50" spans="1:27" customHeight="1" ht="75.5">
      <c r="A50" s="22"/>
      <c r="B50" s="22" t="s">
        <v>920</v>
      </c>
      <c r="C50" s="22" t="s">
        <v>921</v>
      </c>
      <c r="D50" s="22"/>
      <c r="E50" s="24">
        <v>169.0</v>
      </c>
      <c r="F50" s="24">
        <v>3649.0</v>
      </c>
      <c r="G50" s="27">
        <v>169.0</v>
      </c>
      <c r="H50" s="27">
        <v>152.04</v>
      </c>
      <c r="I50" s="30">
        <v>160.55</v>
      </c>
      <c r="J50" s="30">
        <v>144.44</v>
      </c>
      <c r="K50" s="34">
        <v>157.17</v>
      </c>
      <c r="L50" s="34">
        <v>141.4</v>
      </c>
      <c r="M50" s="37">
        <v>152.1</v>
      </c>
      <c r="N50" s="37">
        <v>136.84</v>
      </c>
      <c r="O50" s="38">
        <v>1</v>
      </c>
      <c r="P50" s="38">
        <v>24</v>
      </c>
      <c r="Q50" s="22">
        <v>75</v>
      </c>
      <c r="R50" s="38" t="s">
        <v>61</v>
      </c>
      <c r="S50" s="22">
        <v>165</v>
      </c>
      <c r="T50" s="40"/>
      <c r="U50" s="22">
        <v>6</v>
      </c>
      <c r="V50" s="40"/>
      <c r="W50" s="22">
        <f>T50*O50+V50*P50*O50</f>
        <v>0</v>
      </c>
      <c r="X50" s="24">
        <f>T50*E50+V50*F50</f>
        <v>0</v>
      </c>
      <c r="Y50" s="33"/>
      <c r="Z50" s="22">
        <v>12</v>
      </c>
      <c r="AA50" s="38" t="s">
        <v>911</v>
      </c>
    </row>
    <row r="51" spans="1:27" customHeight="1" ht="75.5">
      <c r="A51" s="22"/>
      <c r="B51" s="22" t="s">
        <v>922</v>
      </c>
      <c r="C51" s="22" t="s">
        <v>923</v>
      </c>
      <c r="D51" s="22"/>
      <c r="E51" s="24">
        <v>169.0</v>
      </c>
      <c r="F51" s="24">
        <v>3649.0</v>
      </c>
      <c r="G51" s="27">
        <v>169.0</v>
      </c>
      <c r="H51" s="27">
        <v>152.04</v>
      </c>
      <c r="I51" s="30">
        <v>160.55</v>
      </c>
      <c r="J51" s="30">
        <v>144.44</v>
      </c>
      <c r="K51" s="34">
        <v>157.17</v>
      </c>
      <c r="L51" s="34">
        <v>141.4</v>
      </c>
      <c r="M51" s="37">
        <v>152.1</v>
      </c>
      <c r="N51" s="37">
        <v>136.84</v>
      </c>
      <c r="O51" s="38">
        <v>1</v>
      </c>
      <c r="P51" s="38">
        <v>24</v>
      </c>
      <c r="Q51" s="22">
        <v>75</v>
      </c>
      <c r="R51" s="38" t="s">
        <v>61</v>
      </c>
      <c r="S51" s="22">
        <v>144</v>
      </c>
      <c r="T51" s="40"/>
      <c r="U51" s="22">
        <v>6</v>
      </c>
      <c r="V51" s="40"/>
      <c r="W51" s="22">
        <f>T51*O51+V51*P51*O51</f>
        <v>0</v>
      </c>
      <c r="X51" s="24">
        <f>T51*E51+V51*F51</f>
        <v>0</v>
      </c>
      <c r="Y51" s="33" t="s">
        <v>924</v>
      </c>
      <c r="Z51" s="22">
        <v>12</v>
      </c>
      <c r="AA51" s="38" t="s">
        <v>911</v>
      </c>
    </row>
    <row r="52" spans="1:27" customHeight="1" ht="75.5">
      <c r="A52" s="22"/>
      <c r="B52" s="22" t="s">
        <v>925</v>
      </c>
      <c r="C52" s="22" t="s">
        <v>926</v>
      </c>
      <c r="D52" s="22"/>
      <c r="E52" s="24">
        <v>169.0</v>
      </c>
      <c r="F52" s="24">
        <v>3649.0</v>
      </c>
      <c r="G52" s="27">
        <v>169.0</v>
      </c>
      <c r="H52" s="27">
        <v>152.04</v>
      </c>
      <c r="I52" s="30">
        <v>160.55</v>
      </c>
      <c r="J52" s="30">
        <v>144.44</v>
      </c>
      <c r="K52" s="34">
        <v>157.17</v>
      </c>
      <c r="L52" s="34">
        <v>141.4</v>
      </c>
      <c r="M52" s="37">
        <v>152.1</v>
      </c>
      <c r="N52" s="37">
        <v>136.84</v>
      </c>
      <c r="O52" s="38">
        <v>1</v>
      </c>
      <c r="P52" s="38">
        <v>24</v>
      </c>
      <c r="Q52" s="22">
        <v>75</v>
      </c>
      <c r="R52" s="38" t="s">
        <v>61</v>
      </c>
      <c r="S52" s="22">
        <v>189</v>
      </c>
      <c r="T52" s="40"/>
      <c r="U52" s="22">
        <v>7</v>
      </c>
      <c r="V52" s="40"/>
      <c r="W52" s="22">
        <f>T52*O52+V52*P52*O52</f>
        <v>0</v>
      </c>
      <c r="X52" s="24">
        <f>T52*E52+V52*F52</f>
        <v>0</v>
      </c>
      <c r="Y52" s="33" t="s">
        <v>927</v>
      </c>
      <c r="Z52" s="22">
        <v>12</v>
      </c>
      <c r="AA52" s="38" t="s">
        <v>911</v>
      </c>
    </row>
    <row r="53" spans="1:27" customHeight="1" ht="75.5">
      <c r="A53" s="22"/>
      <c r="B53" s="22" t="s">
        <v>928</v>
      </c>
      <c r="C53" s="22" t="s">
        <v>929</v>
      </c>
      <c r="D53" s="22"/>
      <c r="E53" s="24">
        <v>169.0</v>
      </c>
      <c r="F53" s="24">
        <v>3649.0</v>
      </c>
      <c r="G53" s="27">
        <v>169.0</v>
      </c>
      <c r="H53" s="27">
        <v>152.04</v>
      </c>
      <c r="I53" s="30">
        <v>160.55</v>
      </c>
      <c r="J53" s="30">
        <v>144.44</v>
      </c>
      <c r="K53" s="34">
        <v>157.17</v>
      </c>
      <c r="L53" s="34">
        <v>141.4</v>
      </c>
      <c r="M53" s="37">
        <v>152.1</v>
      </c>
      <c r="N53" s="37">
        <v>136.84</v>
      </c>
      <c r="O53" s="38">
        <v>1</v>
      </c>
      <c r="P53" s="38">
        <v>24</v>
      </c>
      <c r="Q53" s="22">
        <v>75</v>
      </c>
      <c r="R53" s="38" t="s">
        <v>61</v>
      </c>
      <c r="S53" s="22">
        <v>191</v>
      </c>
      <c r="T53" s="40"/>
      <c r="U53" s="22">
        <v>7</v>
      </c>
      <c r="V53" s="40"/>
      <c r="W53" s="22">
        <f>T53*O53+V53*P53*O53</f>
        <v>0</v>
      </c>
      <c r="X53" s="24">
        <f>T53*E53+V53*F53</f>
        <v>0</v>
      </c>
      <c r="Y53" s="33"/>
      <c r="Z53" s="22">
        <v>12</v>
      </c>
      <c r="AA53" s="38" t="s">
        <v>911</v>
      </c>
    </row>
    <row r="54" spans="1:27" customHeight="1" ht="75.5">
      <c r="A54" s="22"/>
      <c r="B54" s="22" t="s">
        <v>930</v>
      </c>
      <c r="C54" s="22" t="s">
        <v>931</v>
      </c>
      <c r="D54" s="22"/>
      <c r="E54" s="24">
        <v>549.0</v>
      </c>
      <c r="F54" s="24">
        <v>11849.0</v>
      </c>
      <c r="G54" s="27">
        <v>549.0</v>
      </c>
      <c r="H54" s="27">
        <v>493.71</v>
      </c>
      <c r="I54" s="30">
        <v>521.55</v>
      </c>
      <c r="J54" s="30">
        <v>469.02</v>
      </c>
      <c r="K54" s="34">
        <v>510.57</v>
      </c>
      <c r="L54" s="34">
        <v>459.15</v>
      </c>
      <c r="M54" s="37">
        <v>494.1</v>
      </c>
      <c r="N54" s="37">
        <v>444.34</v>
      </c>
      <c r="O54" s="38">
        <v>1</v>
      </c>
      <c r="P54" s="38">
        <v>24</v>
      </c>
      <c r="Q54" s="22">
        <v>275</v>
      </c>
      <c r="R54" s="38" t="s">
        <v>61</v>
      </c>
      <c r="S54" s="22">
        <v>189</v>
      </c>
      <c r="T54" s="40"/>
      <c r="U54" s="22">
        <v>7</v>
      </c>
      <c r="V54" s="40"/>
      <c r="W54" s="22">
        <f>T54*O54+V54*P54*O54</f>
        <v>0</v>
      </c>
      <c r="X54" s="24">
        <f>T54*E54+V54*F54</f>
        <v>0</v>
      </c>
      <c r="Y54" s="33"/>
      <c r="Z54" s="22">
        <v>12</v>
      </c>
      <c r="AA54" s="38" t="s">
        <v>342</v>
      </c>
    </row>
    <row r="55" spans="1:27" customHeight="1" ht="75.5">
      <c r="A55" s="22"/>
      <c r="B55" s="22" t="s">
        <v>932</v>
      </c>
      <c r="C55" s="22" t="s">
        <v>933</v>
      </c>
      <c r="D55" s="22"/>
      <c r="E55" s="24">
        <v>549.0</v>
      </c>
      <c r="F55" s="24">
        <v>11849.0</v>
      </c>
      <c r="G55" s="27">
        <v>549.0</v>
      </c>
      <c r="H55" s="27">
        <v>493.71</v>
      </c>
      <c r="I55" s="30">
        <v>521.55</v>
      </c>
      <c r="J55" s="30">
        <v>469.02</v>
      </c>
      <c r="K55" s="34">
        <v>510.57</v>
      </c>
      <c r="L55" s="34">
        <v>459.15</v>
      </c>
      <c r="M55" s="37">
        <v>494.1</v>
      </c>
      <c r="N55" s="37">
        <v>444.34</v>
      </c>
      <c r="O55" s="38">
        <v>1</v>
      </c>
      <c r="P55" s="38">
        <v>24</v>
      </c>
      <c r="Q55" s="22">
        <v>275</v>
      </c>
      <c r="R55" s="38" t="s">
        <v>61</v>
      </c>
      <c r="S55" s="22">
        <v>188</v>
      </c>
      <c r="T55" s="40"/>
      <c r="U55" s="22">
        <v>7</v>
      </c>
      <c r="V55" s="40"/>
      <c r="W55" s="22">
        <f>T55*O55+V55*P55*O55</f>
        <v>0</v>
      </c>
      <c r="X55" s="24">
        <f>T55*E55+V55*F55</f>
        <v>0</v>
      </c>
      <c r="Y55" s="33" t="s">
        <v>934</v>
      </c>
      <c r="Z55" s="22">
        <v>12</v>
      </c>
      <c r="AA55" s="38" t="s">
        <v>342</v>
      </c>
    </row>
    <row r="56" spans="1:27" customHeight="1" ht="75.5">
      <c r="A56" s="22"/>
      <c r="B56" s="22" t="s">
        <v>935</v>
      </c>
      <c r="C56" s="22" t="s">
        <v>936</v>
      </c>
      <c r="D56" s="22"/>
      <c r="E56" s="24">
        <v>459.0</v>
      </c>
      <c r="F56" s="24">
        <v>9999.0</v>
      </c>
      <c r="G56" s="27">
        <v>459.0</v>
      </c>
      <c r="H56" s="27">
        <v>416.63</v>
      </c>
      <c r="I56" s="30">
        <v>436.05</v>
      </c>
      <c r="J56" s="30">
        <v>395.8</v>
      </c>
      <c r="K56" s="34">
        <v>426.87</v>
      </c>
      <c r="L56" s="34">
        <v>387.47</v>
      </c>
      <c r="M56" s="37">
        <v>413.1</v>
      </c>
      <c r="N56" s="37">
        <v>374.97</v>
      </c>
      <c r="O56" s="38">
        <v>1</v>
      </c>
      <c r="P56" s="38">
        <v>24</v>
      </c>
      <c r="Q56" s="22">
        <v>70</v>
      </c>
      <c r="R56" s="38" t="s">
        <v>61</v>
      </c>
      <c r="S56" s="22">
        <v>162</v>
      </c>
      <c r="T56" s="40"/>
      <c r="U56" s="22">
        <v>6</v>
      </c>
      <c r="V56" s="40"/>
      <c r="W56" s="22">
        <f>T56*O56+V56*P56*O56</f>
        <v>0</v>
      </c>
      <c r="X56" s="24">
        <f>T56*E56+V56*F56</f>
        <v>0</v>
      </c>
      <c r="Y56" s="33" t="s">
        <v>937</v>
      </c>
      <c r="Z56" s="22">
        <v>12</v>
      </c>
      <c r="AA56" s="38" t="s">
        <v>226</v>
      </c>
    </row>
    <row r="57" spans="1:27" customHeight="1" ht="75.5">
      <c r="A57" s="22"/>
      <c r="B57" s="22" t="s">
        <v>938</v>
      </c>
      <c r="C57" s="22" t="s">
        <v>939</v>
      </c>
      <c r="D57" s="22"/>
      <c r="E57" s="24">
        <v>459.0</v>
      </c>
      <c r="F57" s="24">
        <v>4999.0</v>
      </c>
      <c r="G57" s="27">
        <v>459.0</v>
      </c>
      <c r="H57" s="27">
        <v>416.58</v>
      </c>
      <c r="I57" s="30">
        <v>436.05</v>
      </c>
      <c r="J57" s="30">
        <v>395.75</v>
      </c>
      <c r="K57" s="34">
        <v>426.87</v>
      </c>
      <c r="L57" s="34">
        <v>387.42</v>
      </c>
      <c r="M57" s="37">
        <v>413.1</v>
      </c>
      <c r="N57" s="37">
        <v>374.92</v>
      </c>
      <c r="O57" s="38">
        <v>1</v>
      </c>
      <c r="P57" s="38">
        <v>12</v>
      </c>
      <c r="Q57" s="22">
        <v>150</v>
      </c>
      <c r="R57" s="38" t="s">
        <v>61</v>
      </c>
      <c r="S57" s="22">
        <v>90</v>
      </c>
      <c r="T57" s="40"/>
      <c r="U57" s="22">
        <v>7</v>
      </c>
      <c r="V57" s="40"/>
      <c r="W57" s="22">
        <f>T57*O57+V57*P57*O57</f>
        <v>0</v>
      </c>
      <c r="X57" s="24">
        <f>T57*E57+V57*F57</f>
        <v>0</v>
      </c>
      <c r="Y57" s="33" t="s">
        <v>940</v>
      </c>
      <c r="Z57" s="22">
        <v>12</v>
      </c>
      <c r="AA57" s="38" t="s">
        <v>342</v>
      </c>
    </row>
    <row r="58" spans="1:27" customHeight="1" ht="75.5">
      <c r="A58" s="22"/>
      <c r="B58" s="22" t="s">
        <v>941</v>
      </c>
      <c r="C58" s="22" t="s">
        <v>942</v>
      </c>
      <c r="D58" s="22"/>
      <c r="E58" s="24">
        <v>129.0</v>
      </c>
      <c r="F58" s="24">
        <v>2499.0</v>
      </c>
      <c r="G58" s="27">
        <v>129.0</v>
      </c>
      <c r="H58" s="27">
        <v>104.13</v>
      </c>
      <c r="I58" s="30">
        <v>122.55</v>
      </c>
      <c r="J58" s="30">
        <v>98.92</v>
      </c>
      <c r="K58" s="34">
        <v>119.97</v>
      </c>
      <c r="L58" s="34">
        <v>96.84</v>
      </c>
      <c r="M58" s="37">
        <v>116.1</v>
      </c>
      <c r="N58" s="37">
        <v>93.72</v>
      </c>
      <c r="O58" s="38">
        <v>1</v>
      </c>
      <c r="P58" s="38">
        <v>24</v>
      </c>
      <c r="Q58" s="22">
        <v>200</v>
      </c>
      <c r="R58" s="38" t="s">
        <v>56</v>
      </c>
      <c r="S58" s="22">
        <v>10</v>
      </c>
      <c r="T58" s="40"/>
      <c r="U58" s="22">
        <v>10</v>
      </c>
      <c r="V58" s="40"/>
      <c r="W58" s="22">
        <f>T58*O58+V58*P58*O58</f>
        <v>0</v>
      </c>
      <c r="X58" s="24">
        <f>T58*E58+V58*F58</f>
        <v>0</v>
      </c>
      <c r="Y58" s="33"/>
      <c r="Z58" s="22">
        <v>9</v>
      </c>
      <c r="AA58" s="38" t="s">
        <v>943</v>
      </c>
    </row>
    <row r="59" spans="1:27" customHeight="1" ht="75.5">
      <c r="A59" s="22"/>
      <c r="B59" s="22" t="s">
        <v>944</v>
      </c>
      <c r="C59" s="22" t="s">
        <v>945</v>
      </c>
      <c r="D59" s="22"/>
      <c r="E59" s="24">
        <v>679.0</v>
      </c>
      <c r="F59" s="24"/>
      <c r="G59" s="27">
        <v>33.95</v>
      </c>
      <c r="H59" s="27"/>
      <c r="I59" s="30">
        <v>32.25</v>
      </c>
      <c r="J59" s="30"/>
      <c r="K59" s="34">
        <v>31.57</v>
      </c>
      <c r="L59" s="34"/>
      <c r="M59" s="37">
        <v>30.56</v>
      </c>
      <c r="N59" s="37"/>
      <c r="O59" s="38">
        <v>20</v>
      </c>
      <c r="P59" s="38">
        <v>8</v>
      </c>
      <c r="Q59" s="22">
        <v>2400</v>
      </c>
      <c r="R59" s="38" t="s">
        <v>56</v>
      </c>
      <c r="S59" s="22">
        <v>10</v>
      </c>
      <c r="T59" s="40"/>
      <c r="U59" s="22"/>
      <c r="V59" s="40"/>
      <c r="W59" s="22">
        <f>T59*O59+V59*P59*O59</f>
        <v>0</v>
      </c>
      <c r="X59" s="24">
        <f>T59*E59+V59*F59</f>
        <v>0</v>
      </c>
      <c r="Y59" s="33" t="s">
        <v>946</v>
      </c>
      <c r="Z59" s="22">
        <v>12</v>
      </c>
      <c r="AA59" s="38" t="s">
        <v>334</v>
      </c>
    </row>
    <row r="60" spans="1:27" customHeight="1" ht="75.5">
      <c r="A60" s="22"/>
      <c r="B60" s="22" t="s">
        <v>947</v>
      </c>
      <c r="C60" s="22" t="s">
        <v>948</v>
      </c>
      <c r="D60" s="22"/>
      <c r="E60" s="24">
        <v>319.0</v>
      </c>
      <c r="F60" s="24">
        <v>5399.0</v>
      </c>
      <c r="G60" s="27">
        <v>10.63</v>
      </c>
      <c r="H60" s="27">
        <v>9.0</v>
      </c>
      <c r="I60" s="30">
        <v>10.1</v>
      </c>
      <c r="J60" s="30">
        <v>8.55</v>
      </c>
      <c r="K60" s="34">
        <v>9.89</v>
      </c>
      <c r="L60" s="34">
        <v>8.37</v>
      </c>
      <c r="M60" s="37">
        <v>9.57</v>
      </c>
      <c r="N60" s="37">
        <v>8.1</v>
      </c>
      <c r="O60" s="38">
        <v>30</v>
      </c>
      <c r="P60" s="38">
        <v>20</v>
      </c>
      <c r="Q60" s="22">
        <v>360</v>
      </c>
      <c r="R60" s="38" t="s">
        <v>56</v>
      </c>
      <c r="S60" s="22">
        <v>10</v>
      </c>
      <c r="T60" s="40"/>
      <c r="U60" s="22">
        <v>10</v>
      </c>
      <c r="V60" s="40"/>
      <c r="W60" s="22">
        <f>T60*O60+V60*P60*O60</f>
        <v>0</v>
      </c>
      <c r="X60" s="24">
        <f>T60*E60+V60*F60</f>
        <v>0</v>
      </c>
      <c r="Y60" s="33" t="s">
        <v>949</v>
      </c>
      <c r="Z60" s="22">
        <v>12</v>
      </c>
      <c r="AA60" s="38" t="s">
        <v>950</v>
      </c>
    </row>
    <row r="61" spans="1:27" customHeight="1" ht="75.5">
      <c r="A61" s="22"/>
      <c r="B61" s="22" t="s">
        <v>951</v>
      </c>
      <c r="C61" s="22" t="s">
        <v>862</v>
      </c>
      <c r="D61" s="22"/>
      <c r="E61" s="24">
        <v>309.0</v>
      </c>
      <c r="F61" s="24">
        <v>5099.0</v>
      </c>
      <c r="G61" s="27">
        <v>10.3</v>
      </c>
      <c r="H61" s="27">
        <v>8.5</v>
      </c>
      <c r="I61" s="30">
        <v>9.79</v>
      </c>
      <c r="J61" s="30">
        <v>8.08</v>
      </c>
      <c r="K61" s="34">
        <v>9.58</v>
      </c>
      <c r="L61" s="34">
        <v>7.91</v>
      </c>
      <c r="M61" s="37">
        <v>9.27</v>
      </c>
      <c r="N61" s="37">
        <v>7.65</v>
      </c>
      <c r="O61" s="38">
        <v>30</v>
      </c>
      <c r="P61" s="38">
        <v>20</v>
      </c>
      <c r="Q61" s="22">
        <v>330</v>
      </c>
      <c r="R61" s="38" t="s">
        <v>61</v>
      </c>
      <c r="S61" s="22">
        <v>10</v>
      </c>
      <c r="T61" s="40"/>
      <c r="U61" s="22">
        <v>10</v>
      </c>
      <c r="V61" s="40"/>
      <c r="W61" s="22">
        <f>T61*O61+V61*P61*O61</f>
        <v>0</v>
      </c>
      <c r="X61" s="24">
        <f>T61*E61+V61*F61</f>
        <v>0</v>
      </c>
      <c r="Y61" s="33" t="s">
        <v>863</v>
      </c>
      <c r="Z61" s="22">
        <v>12</v>
      </c>
      <c r="AA61" s="38" t="s">
        <v>70</v>
      </c>
    </row>
    <row r="62" spans="1:27" customHeight="1" ht="75.5">
      <c r="A62" s="22"/>
      <c r="B62" s="22" t="s">
        <v>952</v>
      </c>
      <c r="C62" s="22" t="s">
        <v>953</v>
      </c>
      <c r="D62" s="22"/>
      <c r="E62" s="24">
        <v>359.0</v>
      </c>
      <c r="F62" s="24">
        <v>3849.0</v>
      </c>
      <c r="G62" s="27">
        <v>17.95</v>
      </c>
      <c r="H62" s="27">
        <v>16.04</v>
      </c>
      <c r="I62" s="30">
        <v>17.05</v>
      </c>
      <c r="J62" s="30">
        <v>15.24</v>
      </c>
      <c r="K62" s="34">
        <v>16.69</v>
      </c>
      <c r="L62" s="34">
        <v>14.92</v>
      </c>
      <c r="M62" s="37">
        <v>16.16</v>
      </c>
      <c r="N62" s="37">
        <v>14.44</v>
      </c>
      <c r="O62" s="38">
        <v>20</v>
      </c>
      <c r="P62" s="38">
        <v>12</v>
      </c>
      <c r="Q62" s="22">
        <v>400</v>
      </c>
      <c r="R62" s="38" t="s">
        <v>61</v>
      </c>
      <c r="S62" s="22">
        <v>223</v>
      </c>
      <c r="T62" s="40"/>
      <c r="U62" s="22">
        <v>18</v>
      </c>
      <c r="V62" s="40"/>
      <c r="W62" s="22">
        <f>T62*O62+V62*P62*O62</f>
        <v>0</v>
      </c>
      <c r="X62" s="24">
        <f>T62*E62+V62*F62</f>
        <v>0</v>
      </c>
      <c r="Y62" s="33" t="s">
        <v>954</v>
      </c>
      <c r="Z62" s="22">
        <v>12</v>
      </c>
      <c r="AA62" s="38" t="s">
        <v>679</v>
      </c>
    </row>
    <row r="63" spans="1:27" customHeight="1" ht="75.5">
      <c r="A63" s="22"/>
      <c r="B63" s="22" t="s">
        <v>955</v>
      </c>
      <c r="C63" s="22" t="s">
        <v>956</v>
      </c>
      <c r="D63" s="22"/>
      <c r="E63" s="24">
        <v>225.0</v>
      </c>
      <c r="F63" s="24">
        <v>4049.0</v>
      </c>
      <c r="G63" s="27">
        <v>225.0</v>
      </c>
      <c r="H63" s="27">
        <v>202.45</v>
      </c>
      <c r="I63" s="30">
        <v>213.75</v>
      </c>
      <c r="J63" s="30">
        <v>192.33</v>
      </c>
      <c r="K63" s="34">
        <v>209.25</v>
      </c>
      <c r="L63" s="34">
        <v>188.28</v>
      </c>
      <c r="M63" s="37">
        <v>202.5</v>
      </c>
      <c r="N63" s="37">
        <v>182.21</v>
      </c>
      <c r="O63" s="38">
        <v>1</v>
      </c>
      <c r="P63" s="38">
        <v>20</v>
      </c>
      <c r="Q63" s="22">
        <v>550</v>
      </c>
      <c r="R63" s="38" t="s">
        <v>61</v>
      </c>
      <c r="S63" s="22">
        <v>235</v>
      </c>
      <c r="T63" s="40"/>
      <c r="U63" s="22">
        <v>11</v>
      </c>
      <c r="V63" s="40"/>
      <c r="W63" s="22">
        <f>T63*O63+V63*P63*O63</f>
        <v>0</v>
      </c>
      <c r="X63" s="24">
        <f>T63*E63+V63*F63</f>
        <v>0</v>
      </c>
      <c r="Y63" s="33"/>
      <c r="Z63" s="22">
        <v>12</v>
      </c>
      <c r="AA63" s="38" t="s">
        <v>118</v>
      </c>
    </row>
    <row r="64" spans="1:27" customHeight="1" ht="75.5">
      <c r="A64" s="22"/>
      <c r="B64" s="22" t="s">
        <v>957</v>
      </c>
      <c r="C64" s="22" t="s">
        <v>958</v>
      </c>
      <c r="D64" s="22"/>
      <c r="E64" s="24">
        <v>379.0</v>
      </c>
      <c r="F64" s="24">
        <v>4149.0</v>
      </c>
      <c r="G64" s="27">
        <v>31.58</v>
      </c>
      <c r="H64" s="27">
        <v>28.81</v>
      </c>
      <c r="I64" s="30">
        <v>30.0</v>
      </c>
      <c r="J64" s="30">
        <v>27.37</v>
      </c>
      <c r="K64" s="34">
        <v>29.37</v>
      </c>
      <c r="L64" s="34">
        <v>26.79</v>
      </c>
      <c r="M64" s="37">
        <v>28.42</v>
      </c>
      <c r="N64" s="37">
        <v>25.93</v>
      </c>
      <c r="O64" s="38">
        <v>12</v>
      </c>
      <c r="P64" s="38">
        <v>12</v>
      </c>
      <c r="Q64" s="22">
        <v>288</v>
      </c>
      <c r="R64" s="38" t="s">
        <v>61</v>
      </c>
      <c r="S64" s="22">
        <v>8</v>
      </c>
      <c r="T64" s="40"/>
      <c r="U64" s="22">
        <v>0</v>
      </c>
      <c r="V64" s="40"/>
      <c r="W64" s="22">
        <f>T64*O64+V64*P64*O64</f>
        <v>0</v>
      </c>
      <c r="X64" s="24">
        <f>T64*E64+V64*F64</f>
        <v>0</v>
      </c>
      <c r="Y64" s="33" t="s">
        <v>959</v>
      </c>
      <c r="Z64" s="22">
        <v>12</v>
      </c>
      <c r="AA64" s="38" t="s">
        <v>114</v>
      </c>
    </row>
    <row r="65" spans="1:27" customHeight="1" ht="75.5">
      <c r="A65" s="22"/>
      <c r="B65" s="22" t="s">
        <v>960</v>
      </c>
      <c r="C65" s="22" t="s">
        <v>961</v>
      </c>
      <c r="D65" s="22"/>
      <c r="E65" s="24">
        <v>759.0</v>
      </c>
      <c r="F65" s="24">
        <v>2749.0</v>
      </c>
      <c r="G65" s="27">
        <v>37.95</v>
      </c>
      <c r="H65" s="27">
        <v>34.36</v>
      </c>
      <c r="I65" s="30">
        <v>36.05</v>
      </c>
      <c r="J65" s="30">
        <v>32.64</v>
      </c>
      <c r="K65" s="34">
        <v>35.29</v>
      </c>
      <c r="L65" s="34">
        <v>31.95</v>
      </c>
      <c r="M65" s="37">
        <v>34.16</v>
      </c>
      <c r="N65" s="37">
        <v>30.92</v>
      </c>
      <c r="O65" s="38">
        <v>20</v>
      </c>
      <c r="P65" s="38">
        <v>4</v>
      </c>
      <c r="Q65" s="22">
        <v>640</v>
      </c>
      <c r="R65" s="38" t="s">
        <v>61</v>
      </c>
      <c r="S65" s="22">
        <v>63</v>
      </c>
      <c r="T65" s="40"/>
      <c r="U65" s="22">
        <v>15</v>
      </c>
      <c r="V65" s="40"/>
      <c r="W65" s="22">
        <f>T65*O65+V65*P65*O65</f>
        <v>0</v>
      </c>
      <c r="X65" s="24">
        <f>T65*E65+V65*F65</f>
        <v>0</v>
      </c>
      <c r="Y65" s="33" t="s">
        <v>962</v>
      </c>
      <c r="Z65" s="22">
        <v>12</v>
      </c>
      <c r="AA65" s="38" t="s">
        <v>797</v>
      </c>
    </row>
    <row r="66" spans="1:27" customHeight="1" ht="75.5">
      <c r="A66" s="22"/>
      <c r="B66" s="22" t="s">
        <v>963</v>
      </c>
      <c r="C66" s="22" t="s">
        <v>964</v>
      </c>
      <c r="D66" s="22"/>
      <c r="E66" s="24">
        <v>759.0</v>
      </c>
      <c r="F66" s="24">
        <v>2749.0</v>
      </c>
      <c r="G66" s="27">
        <v>37.95</v>
      </c>
      <c r="H66" s="27">
        <v>34.36</v>
      </c>
      <c r="I66" s="30">
        <v>36.05</v>
      </c>
      <c r="J66" s="30">
        <v>32.64</v>
      </c>
      <c r="K66" s="34">
        <v>35.29</v>
      </c>
      <c r="L66" s="34">
        <v>31.95</v>
      </c>
      <c r="M66" s="37">
        <v>34.16</v>
      </c>
      <c r="N66" s="37">
        <v>30.92</v>
      </c>
      <c r="O66" s="38">
        <v>20</v>
      </c>
      <c r="P66" s="38">
        <v>4</v>
      </c>
      <c r="Q66" s="22">
        <v>640</v>
      </c>
      <c r="R66" s="38" t="s">
        <v>61</v>
      </c>
      <c r="S66" s="22">
        <v>66</v>
      </c>
      <c r="T66" s="40"/>
      <c r="U66" s="22">
        <v>16</v>
      </c>
      <c r="V66" s="40"/>
      <c r="W66" s="22">
        <f>T66*O66+V66*P66*O66</f>
        <v>0</v>
      </c>
      <c r="X66" s="24">
        <f>T66*E66+V66*F66</f>
        <v>0</v>
      </c>
      <c r="Y66" s="33" t="s">
        <v>965</v>
      </c>
      <c r="Z66" s="22">
        <v>12</v>
      </c>
      <c r="AA66" s="38" t="s">
        <v>832</v>
      </c>
    </row>
    <row r="67" spans="1:27" customHeight="1" ht="75.5">
      <c r="A67" s="22"/>
      <c r="B67" s="22" t="s">
        <v>966</v>
      </c>
      <c r="C67" s="22" t="s">
        <v>967</v>
      </c>
      <c r="D67" s="22"/>
      <c r="E67" s="24">
        <v>799.0</v>
      </c>
      <c r="F67" s="24">
        <v>2899.0</v>
      </c>
      <c r="G67" s="27">
        <v>79.9</v>
      </c>
      <c r="H67" s="27">
        <v>72.48</v>
      </c>
      <c r="I67" s="30">
        <v>75.91</v>
      </c>
      <c r="J67" s="30">
        <v>68.86</v>
      </c>
      <c r="K67" s="34">
        <v>74.31</v>
      </c>
      <c r="L67" s="34">
        <v>67.41</v>
      </c>
      <c r="M67" s="37">
        <v>71.91</v>
      </c>
      <c r="N67" s="37">
        <v>65.23</v>
      </c>
      <c r="O67" s="38">
        <v>10</v>
      </c>
      <c r="P67" s="38">
        <v>4</v>
      </c>
      <c r="Q67" s="22">
        <v>600</v>
      </c>
      <c r="R67" s="38" t="s">
        <v>61</v>
      </c>
      <c r="S67" s="22">
        <v>101</v>
      </c>
      <c r="T67" s="40"/>
      <c r="U67" s="22">
        <v>25</v>
      </c>
      <c r="V67" s="40"/>
      <c r="W67" s="22">
        <f>T67*O67+V67*P67*O67</f>
        <v>0</v>
      </c>
      <c r="X67" s="24">
        <f>T67*E67+V67*F67</f>
        <v>0</v>
      </c>
      <c r="Y67" s="33" t="s">
        <v>968</v>
      </c>
      <c r="Z67" s="22">
        <v>12</v>
      </c>
      <c r="AA67" s="38" t="s">
        <v>969</v>
      </c>
    </row>
    <row r="68" spans="1:27" customHeight="1" ht="75.5">
      <c r="A68" s="22"/>
      <c r="B68" s="22" t="s">
        <v>970</v>
      </c>
      <c r="C68" s="22" t="s">
        <v>971</v>
      </c>
      <c r="D68" s="22"/>
      <c r="E68" s="24">
        <v>799.0</v>
      </c>
      <c r="F68" s="24">
        <v>2849.0</v>
      </c>
      <c r="G68" s="27">
        <v>79.9</v>
      </c>
      <c r="H68" s="27">
        <v>71.23</v>
      </c>
      <c r="I68" s="30">
        <v>75.91</v>
      </c>
      <c r="J68" s="30">
        <v>67.67</v>
      </c>
      <c r="K68" s="34">
        <v>74.31</v>
      </c>
      <c r="L68" s="34">
        <v>66.24</v>
      </c>
      <c r="M68" s="37">
        <v>71.91</v>
      </c>
      <c r="N68" s="37">
        <v>64.11</v>
      </c>
      <c r="O68" s="38">
        <v>10</v>
      </c>
      <c r="P68" s="38">
        <v>4</v>
      </c>
      <c r="Q68" s="22">
        <v>600</v>
      </c>
      <c r="R68" s="38" t="s">
        <v>61</v>
      </c>
      <c r="S68" s="22">
        <v>96</v>
      </c>
      <c r="T68" s="40"/>
      <c r="U68" s="22">
        <v>24</v>
      </c>
      <c r="V68" s="40"/>
      <c r="W68" s="22">
        <f>T68*O68+V68*P68*O68</f>
        <v>0</v>
      </c>
      <c r="X68" s="24">
        <f>T68*E68+V68*F68</f>
        <v>0</v>
      </c>
      <c r="Y68" s="33" t="s">
        <v>972</v>
      </c>
      <c r="Z68" s="22">
        <v>12</v>
      </c>
      <c r="AA68" s="38" t="s">
        <v>797</v>
      </c>
    </row>
    <row r="69" spans="1:27" customHeight="1" ht="75.5">
      <c r="A69" s="22"/>
      <c r="B69" s="22" t="s">
        <v>973</v>
      </c>
      <c r="C69" s="22" t="s">
        <v>974</v>
      </c>
      <c r="D69" s="22"/>
      <c r="E69" s="24">
        <v>799.0</v>
      </c>
      <c r="F69" s="24">
        <v>2849.0</v>
      </c>
      <c r="G69" s="27">
        <v>79.9</v>
      </c>
      <c r="H69" s="27">
        <v>71.23</v>
      </c>
      <c r="I69" s="30">
        <v>75.91</v>
      </c>
      <c r="J69" s="30">
        <v>67.67</v>
      </c>
      <c r="K69" s="34">
        <v>74.31</v>
      </c>
      <c r="L69" s="34">
        <v>66.24</v>
      </c>
      <c r="M69" s="37">
        <v>71.91</v>
      </c>
      <c r="N69" s="37">
        <v>64.11</v>
      </c>
      <c r="O69" s="38">
        <v>10</v>
      </c>
      <c r="P69" s="38">
        <v>4</v>
      </c>
      <c r="Q69" s="22">
        <v>600</v>
      </c>
      <c r="R69" s="38" t="s">
        <v>61</v>
      </c>
      <c r="S69" s="22">
        <v>94</v>
      </c>
      <c r="T69" s="40"/>
      <c r="U69" s="22">
        <v>23</v>
      </c>
      <c r="V69" s="40"/>
      <c r="W69" s="22">
        <f>T69*O69+V69*P69*O69</f>
        <v>0</v>
      </c>
      <c r="X69" s="24">
        <f>T69*E69+V69*F69</f>
        <v>0</v>
      </c>
      <c r="Y69" s="33" t="s">
        <v>975</v>
      </c>
      <c r="Z69" s="22">
        <v>12</v>
      </c>
      <c r="AA69" s="38" t="s">
        <v>797</v>
      </c>
    </row>
    <row r="70" spans="1:27" customHeight="1" ht="75.5">
      <c r="A70" s="22"/>
      <c r="B70" s="22" t="s">
        <v>976</v>
      </c>
      <c r="C70" s="22" t="s">
        <v>977</v>
      </c>
      <c r="D70" s="22"/>
      <c r="E70" s="24">
        <v>819.0</v>
      </c>
      <c r="F70" s="24">
        <v>2949.0</v>
      </c>
      <c r="G70" s="27">
        <v>81.9</v>
      </c>
      <c r="H70" s="27">
        <v>73.73</v>
      </c>
      <c r="I70" s="30">
        <v>77.81</v>
      </c>
      <c r="J70" s="30">
        <v>70.04</v>
      </c>
      <c r="K70" s="34">
        <v>76.17</v>
      </c>
      <c r="L70" s="34">
        <v>68.57</v>
      </c>
      <c r="M70" s="37">
        <v>73.71</v>
      </c>
      <c r="N70" s="37">
        <v>66.36</v>
      </c>
      <c r="O70" s="38">
        <v>10</v>
      </c>
      <c r="P70" s="38">
        <v>4</v>
      </c>
      <c r="Q70" s="22">
        <v>600</v>
      </c>
      <c r="R70" s="38" t="s">
        <v>61</v>
      </c>
      <c r="S70" s="22">
        <v>108</v>
      </c>
      <c r="T70" s="40"/>
      <c r="U70" s="22">
        <v>26</v>
      </c>
      <c r="V70" s="40"/>
      <c r="W70" s="22">
        <f>T70*O70+V70*P70*O70</f>
        <v>0</v>
      </c>
      <c r="X70" s="24">
        <f>T70*E70+V70*F70</f>
        <v>0</v>
      </c>
      <c r="Y70" s="33" t="s">
        <v>978</v>
      </c>
      <c r="Z70" s="22">
        <v>12</v>
      </c>
      <c r="AA70" s="38" t="s">
        <v>979</v>
      </c>
    </row>
    <row r="71" spans="1:27" customHeight="1" ht="75.5">
      <c r="A71" s="22"/>
      <c r="B71" s="22" t="s">
        <v>980</v>
      </c>
      <c r="C71" s="22" t="s">
        <v>981</v>
      </c>
      <c r="D71" s="22"/>
      <c r="E71" s="24">
        <v>339.0</v>
      </c>
      <c r="F71" s="24">
        <v>3649.0</v>
      </c>
      <c r="G71" s="27">
        <v>16.95</v>
      </c>
      <c r="H71" s="27">
        <v>15.2</v>
      </c>
      <c r="I71" s="30">
        <v>16.1</v>
      </c>
      <c r="J71" s="30">
        <v>14.44</v>
      </c>
      <c r="K71" s="34">
        <v>15.76</v>
      </c>
      <c r="L71" s="34">
        <v>14.14</v>
      </c>
      <c r="M71" s="37">
        <v>15.26</v>
      </c>
      <c r="N71" s="37">
        <v>13.68</v>
      </c>
      <c r="O71" s="38">
        <v>20</v>
      </c>
      <c r="P71" s="38">
        <v>12</v>
      </c>
      <c r="Q71" s="22">
        <v>400</v>
      </c>
      <c r="R71" s="38" t="s">
        <v>61</v>
      </c>
      <c r="S71" s="22">
        <v>68</v>
      </c>
      <c r="T71" s="40"/>
      <c r="U71" s="22">
        <v>5</v>
      </c>
      <c r="V71" s="40"/>
      <c r="W71" s="22">
        <f>T71*O71+V71*P71*O71</f>
        <v>0</v>
      </c>
      <c r="X71" s="24">
        <f>T71*E71+V71*F71</f>
        <v>0</v>
      </c>
      <c r="Y71" s="33" t="s">
        <v>982</v>
      </c>
      <c r="Z71" s="22">
        <v>12</v>
      </c>
      <c r="AA71" s="38" t="s">
        <v>983</v>
      </c>
    </row>
    <row r="72" spans="1:27" customHeight="1" ht="75.5">
      <c r="A72" s="22"/>
      <c r="B72" s="22" t="s">
        <v>984</v>
      </c>
      <c r="C72" s="22" t="s">
        <v>985</v>
      </c>
      <c r="D72" s="22"/>
      <c r="E72" s="24">
        <v>339.0</v>
      </c>
      <c r="F72" s="24">
        <v>3699.0</v>
      </c>
      <c r="G72" s="27">
        <v>16.95</v>
      </c>
      <c r="H72" s="27">
        <v>15.41</v>
      </c>
      <c r="I72" s="30">
        <v>16.1</v>
      </c>
      <c r="J72" s="30">
        <v>14.64</v>
      </c>
      <c r="K72" s="34">
        <v>15.76</v>
      </c>
      <c r="L72" s="34">
        <v>14.33</v>
      </c>
      <c r="M72" s="37">
        <v>15.26</v>
      </c>
      <c r="N72" s="37">
        <v>13.87</v>
      </c>
      <c r="O72" s="38">
        <v>20</v>
      </c>
      <c r="P72" s="38">
        <v>12</v>
      </c>
      <c r="Q72" s="22">
        <v>400</v>
      </c>
      <c r="R72" s="38" t="s">
        <v>61</v>
      </c>
      <c r="S72" s="22">
        <v>93</v>
      </c>
      <c r="T72" s="40"/>
      <c r="U72" s="22">
        <v>7</v>
      </c>
      <c r="V72" s="40"/>
      <c r="W72" s="22">
        <f>T72*O72+V72*P72*O72</f>
        <v>0</v>
      </c>
      <c r="X72" s="24">
        <f>T72*E72+V72*F72</f>
        <v>0</v>
      </c>
      <c r="Y72" s="33" t="s">
        <v>986</v>
      </c>
      <c r="Z72" s="22">
        <v>12</v>
      </c>
      <c r="AA72" s="38" t="s">
        <v>983</v>
      </c>
    </row>
    <row r="73" spans="1:27" customHeight="1" ht="75.5">
      <c r="A73" s="22"/>
      <c r="B73" s="22" t="s">
        <v>987</v>
      </c>
      <c r="C73" s="22" t="s">
        <v>988</v>
      </c>
      <c r="D73" s="22"/>
      <c r="E73" s="24">
        <v>339.0</v>
      </c>
      <c r="F73" s="24">
        <v>3699.0</v>
      </c>
      <c r="G73" s="27">
        <v>16.95</v>
      </c>
      <c r="H73" s="27">
        <v>15.41</v>
      </c>
      <c r="I73" s="30">
        <v>16.1</v>
      </c>
      <c r="J73" s="30">
        <v>14.64</v>
      </c>
      <c r="K73" s="34">
        <v>15.76</v>
      </c>
      <c r="L73" s="34">
        <v>14.33</v>
      </c>
      <c r="M73" s="37">
        <v>15.26</v>
      </c>
      <c r="N73" s="37">
        <v>13.87</v>
      </c>
      <c r="O73" s="38">
        <v>20</v>
      </c>
      <c r="P73" s="38">
        <v>12</v>
      </c>
      <c r="Q73" s="22">
        <v>740</v>
      </c>
      <c r="R73" s="38" t="s">
        <v>61</v>
      </c>
      <c r="S73" s="22">
        <v>28</v>
      </c>
      <c r="T73" s="40"/>
      <c r="U73" s="22">
        <v>2</v>
      </c>
      <c r="V73" s="40"/>
      <c r="W73" s="22">
        <f>T73*O73+V73*P73*O73</f>
        <v>0</v>
      </c>
      <c r="X73" s="24">
        <f>T73*E73+V73*F73</f>
        <v>0</v>
      </c>
      <c r="Y73" s="33" t="s">
        <v>989</v>
      </c>
      <c r="Z73" s="22">
        <v>12</v>
      </c>
      <c r="AA73" s="38" t="s">
        <v>784</v>
      </c>
    </row>
    <row r="74" spans="1:27" customHeight="1" ht="75.5">
      <c r="A74" s="22"/>
      <c r="B74" s="22" t="s">
        <v>990</v>
      </c>
      <c r="C74" s="22" t="s">
        <v>991</v>
      </c>
      <c r="D74" s="22"/>
      <c r="E74" s="24">
        <v>139.0</v>
      </c>
      <c r="F74" s="24">
        <v>3799.0</v>
      </c>
      <c r="G74" s="27">
        <v>139.0</v>
      </c>
      <c r="H74" s="27">
        <v>126.63</v>
      </c>
      <c r="I74" s="30">
        <v>132.05</v>
      </c>
      <c r="J74" s="30">
        <v>120.3</v>
      </c>
      <c r="K74" s="34">
        <v>129.27</v>
      </c>
      <c r="L74" s="34">
        <v>117.77</v>
      </c>
      <c r="M74" s="37">
        <v>125.1</v>
      </c>
      <c r="N74" s="37">
        <v>113.97</v>
      </c>
      <c r="O74" s="38">
        <v>1</v>
      </c>
      <c r="P74" s="38">
        <v>30</v>
      </c>
      <c r="Q74" s="22">
        <v>69</v>
      </c>
      <c r="R74" s="38" t="s">
        <v>61</v>
      </c>
      <c r="S74" s="22">
        <v>1420</v>
      </c>
      <c r="T74" s="40"/>
      <c r="U74" s="22">
        <v>47</v>
      </c>
      <c r="V74" s="40"/>
      <c r="W74" s="22">
        <f>T74*O74+V74*P74*O74</f>
        <v>0</v>
      </c>
      <c r="X74" s="24">
        <f>T74*E74+V74*F74</f>
        <v>0</v>
      </c>
      <c r="Y74" s="33" t="s">
        <v>992</v>
      </c>
      <c r="Z74" s="22">
        <v>12</v>
      </c>
      <c r="AA74" s="38" t="s">
        <v>993</v>
      </c>
    </row>
    <row r="75" spans="1:27" customHeight="1" ht="75.5">
      <c r="A75" s="22"/>
      <c r="B75" s="22" t="s">
        <v>994</v>
      </c>
      <c r="C75" s="22" t="s">
        <v>995</v>
      </c>
      <c r="D75" s="22"/>
      <c r="E75" s="24">
        <v>639.0</v>
      </c>
      <c r="F75" s="24">
        <v>3449.0</v>
      </c>
      <c r="G75" s="27">
        <v>63.9</v>
      </c>
      <c r="H75" s="27">
        <v>57.48</v>
      </c>
      <c r="I75" s="30">
        <v>60.71</v>
      </c>
      <c r="J75" s="30">
        <v>54.61</v>
      </c>
      <c r="K75" s="34">
        <v>59.43</v>
      </c>
      <c r="L75" s="34">
        <v>53.46</v>
      </c>
      <c r="M75" s="37">
        <v>57.51</v>
      </c>
      <c r="N75" s="37">
        <v>51.73</v>
      </c>
      <c r="O75" s="38">
        <v>10</v>
      </c>
      <c r="P75" s="38">
        <v>6</v>
      </c>
      <c r="Q75" s="22">
        <v>550</v>
      </c>
      <c r="R75" s="38" t="s">
        <v>61</v>
      </c>
      <c r="S75" s="22">
        <v>204</v>
      </c>
      <c r="T75" s="40"/>
      <c r="U75" s="22">
        <v>34</v>
      </c>
      <c r="V75" s="40"/>
      <c r="W75" s="22">
        <f>T75*O75+V75*P75*O75</f>
        <v>0</v>
      </c>
      <c r="X75" s="24">
        <f>T75*E75+V75*F75</f>
        <v>0</v>
      </c>
      <c r="Y75" s="33" t="s">
        <v>996</v>
      </c>
      <c r="Z75" s="22">
        <v>12</v>
      </c>
      <c r="AA75" s="38" t="s">
        <v>427</v>
      </c>
    </row>
    <row r="76" spans="1:27" customHeight="1" ht="75.5">
      <c r="A76" s="22"/>
      <c r="B76" s="22" t="s">
        <v>997</v>
      </c>
      <c r="C76" s="22" t="s">
        <v>998</v>
      </c>
      <c r="D76" s="22"/>
      <c r="E76" s="24">
        <v>109.0</v>
      </c>
      <c r="F76" s="24">
        <v>4849.0</v>
      </c>
      <c r="G76" s="27">
        <v>109.0</v>
      </c>
      <c r="H76" s="27">
        <v>101.02</v>
      </c>
      <c r="I76" s="30">
        <v>103.55</v>
      </c>
      <c r="J76" s="30">
        <v>95.97</v>
      </c>
      <c r="K76" s="34">
        <v>101.37</v>
      </c>
      <c r="L76" s="34">
        <v>93.95</v>
      </c>
      <c r="M76" s="37">
        <v>98.1</v>
      </c>
      <c r="N76" s="37">
        <v>90.92</v>
      </c>
      <c r="O76" s="38">
        <v>1</v>
      </c>
      <c r="P76" s="38">
        <v>48</v>
      </c>
      <c r="Q76" s="22">
        <v>100</v>
      </c>
      <c r="R76" s="38" t="s">
        <v>61</v>
      </c>
      <c r="S76" s="22">
        <v>48</v>
      </c>
      <c r="T76" s="40"/>
      <c r="U76" s="22">
        <v>1</v>
      </c>
      <c r="V76" s="40"/>
      <c r="W76" s="22">
        <f>T76*O76+V76*P76*O76</f>
        <v>0</v>
      </c>
      <c r="X76" s="24">
        <f>T76*E76+V76*F76</f>
        <v>0</v>
      </c>
      <c r="Y76" s="33" t="s">
        <v>999</v>
      </c>
      <c r="Z76" s="22">
        <v>12</v>
      </c>
      <c r="AA76" s="38" t="s">
        <v>550</v>
      </c>
    </row>
    <row r="77" spans="1:27" customHeight="1" ht="75.5">
      <c r="A77" s="22"/>
      <c r="B77" s="22" t="s">
        <v>1000</v>
      </c>
      <c r="C77" s="22" t="s">
        <v>1001</v>
      </c>
      <c r="D77" s="22"/>
      <c r="E77" s="24">
        <v>109.0</v>
      </c>
      <c r="F77" s="24">
        <v>4749.0</v>
      </c>
      <c r="G77" s="27">
        <v>109.0</v>
      </c>
      <c r="H77" s="27">
        <v>98.94</v>
      </c>
      <c r="I77" s="30">
        <v>103.55</v>
      </c>
      <c r="J77" s="30">
        <v>93.99</v>
      </c>
      <c r="K77" s="34">
        <v>101.37</v>
      </c>
      <c r="L77" s="34">
        <v>92.01</v>
      </c>
      <c r="M77" s="37">
        <v>98.1</v>
      </c>
      <c r="N77" s="37">
        <v>89.05</v>
      </c>
      <c r="O77" s="38">
        <v>1</v>
      </c>
      <c r="P77" s="38">
        <v>48</v>
      </c>
      <c r="Q77" s="22">
        <v>118</v>
      </c>
      <c r="R77" s="38" t="s">
        <v>61</v>
      </c>
      <c r="S77" s="22">
        <v>731</v>
      </c>
      <c r="T77" s="40"/>
      <c r="U77" s="22">
        <v>15</v>
      </c>
      <c r="V77" s="40"/>
      <c r="W77" s="22">
        <f>T77*O77+V77*P77*O77</f>
        <v>0</v>
      </c>
      <c r="X77" s="24">
        <f>T77*E77+V77*F77</f>
        <v>0</v>
      </c>
      <c r="Y77" s="33" t="s">
        <v>1002</v>
      </c>
      <c r="Z77" s="22">
        <v>12</v>
      </c>
      <c r="AA77" s="38" t="s">
        <v>550</v>
      </c>
    </row>
    <row r="78" spans="1:27" customHeight="1" ht="75.5">
      <c r="A78" s="22"/>
      <c r="B78" s="22" t="s">
        <v>1003</v>
      </c>
      <c r="C78" s="22" t="s">
        <v>1004</v>
      </c>
      <c r="D78" s="22"/>
      <c r="E78" s="24">
        <v>109.0</v>
      </c>
      <c r="F78" s="24">
        <v>4749.0</v>
      </c>
      <c r="G78" s="27">
        <v>109.0</v>
      </c>
      <c r="H78" s="27">
        <v>98.94</v>
      </c>
      <c r="I78" s="30">
        <v>103.55</v>
      </c>
      <c r="J78" s="30">
        <v>93.99</v>
      </c>
      <c r="K78" s="34">
        <v>101.37</v>
      </c>
      <c r="L78" s="34">
        <v>92.01</v>
      </c>
      <c r="M78" s="37">
        <v>98.1</v>
      </c>
      <c r="N78" s="37">
        <v>89.05</v>
      </c>
      <c r="O78" s="38">
        <v>1</v>
      </c>
      <c r="P78" s="38">
        <v>48</v>
      </c>
      <c r="Q78" s="22">
        <v>120</v>
      </c>
      <c r="R78" s="38" t="s">
        <v>61</v>
      </c>
      <c r="S78" s="22">
        <v>608</v>
      </c>
      <c r="T78" s="40"/>
      <c r="U78" s="22">
        <v>12</v>
      </c>
      <c r="V78" s="40"/>
      <c r="W78" s="22">
        <f>T78*O78+V78*P78*O78</f>
        <v>0</v>
      </c>
      <c r="X78" s="24">
        <f>T78*E78+V78*F78</f>
        <v>0</v>
      </c>
      <c r="Y78" s="33" t="s">
        <v>1005</v>
      </c>
      <c r="Z78" s="22">
        <v>12</v>
      </c>
      <c r="AA78" s="38" t="s">
        <v>550</v>
      </c>
    </row>
    <row r="79" spans="1:27" customHeight="1" ht="75.5">
      <c r="A79" s="22"/>
      <c r="B79" s="22" t="s">
        <v>1006</v>
      </c>
      <c r="C79" s="22" t="s">
        <v>1007</v>
      </c>
      <c r="D79" s="22"/>
      <c r="E79" s="24">
        <v>755.0</v>
      </c>
      <c r="F79" s="24">
        <v>2699.0</v>
      </c>
      <c r="G79" s="27">
        <v>37.75</v>
      </c>
      <c r="H79" s="27">
        <v>33.74</v>
      </c>
      <c r="I79" s="30">
        <v>35.86</v>
      </c>
      <c r="J79" s="30">
        <v>32.05</v>
      </c>
      <c r="K79" s="34">
        <v>35.11</v>
      </c>
      <c r="L79" s="34">
        <v>31.38</v>
      </c>
      <c r="M79" s="37">
        <v>33.98</v>
      </c>
      <c r="N79" s="37">
        <v>30.37</v>
      </c>
      <c r="O79" s="38">
        <v>20</v>
      </c>
      <c r="P79" s="38">
        <v>4</v>
      </c>
      <c r="Q79" s="22">
        <v>660</v>
      </c>
      <c r="R79" s="38" t="s">
        <v>61</v>
      </c>
      <c r="S79" s="22">
        <v>163</v>
      </c>
      <c r="T79" s="40"/>
      <c r="U79" s="22">
        <v>40</v>
      </c>
      <c r="V79" s="40"/>
      <c r="W79" s="22">
        <f>T79*O79+V79*P79*O79</f>
        <v>0</v>
      </c>
      <c r="X79" s="24">
        <f>T79*E79+V79*F79</f>
        <v>0</v>
      </c>
      <c r="Y79" s="33" t="s">
        <v>1008</v>
      </c>
      <c r="Z79" s="22">
        <v>12</v>
      </c>
      <c r="AA79" s="38" t="s">
        <v>969</v>
      </c>
    </row>
    <row r="80" spans="1:27" customHeight="1" ht="75.5">
      <c r="A80" s="22"/>
      <c r="B80" s="22" t="s">
        <v>1009</v>
      </c>
      <c r="C80" s="22" t="s">
        <v>1010</v>
      </c>
      <c r="D80" s="22"/>
      <c r="E80" s="24">
        <v>755.0</v>
      </c>
      <c r="F80" s="24">
        <v>2699.0</v>
      </c>
      <c r="G80" s="27">
        <v>37.75</v>
      </c>
      <c r="H80" s="27">
        <v>33.74</v>
      </c>
      <c r="I80" s="30">
        <v>35.86</v>
      </c>
      <c r="J80" s="30">
        <v>32.05</v>
      </c>
      <c r="K80" s="34">
        <v>35.11</v>
      </c>
      <c r="L80" s="34">
        <v>31.38</v>
      </c>
      <c r="M80" s="37">
        <v>33.98</v>
      </c>
      <c r="N80" s="37">
        <v>30.37</v>
      </c>
      <c r="O80" s="38">
        <v>20</v>
      </c>
      <c r="P80" s="38">
        <v>4</v>
      </c>
      <c r="Q80" s="22">
        <v>660</v>
      </c>
      <c r="R80" s="38" t="s">
        <v>61</v>
      </c>
      <c r="S80" s="22">
        <v>112</v>
      </c>
      <c r="T80" s="40"/>
      <c r="U80" s="22">
        <v>28</v>
      </c>
      <c r="V80" s="40"/>
      <c r="W80" s="22">
        <f>T80*O80+V80*P80*O80</f>
        <v>0</v>
      </c>
      <c r="X80" s="24">
        <f>T80*E80+V80*F80</f>
        <v>0</v>
      </c>
      <c r="Y80" s="33" t="s">
        <v>1011</v>
      </c>
      <c r="Z80" s="22">
        <v>12</v>
      </c>
      <c r="AA80" s="38" t="s">
        <v>983</v>
      </c>
    </row>
    <row r="81" spans="1:27" customHeight="1" ht="75.5">
      <c r="A81" s="22"/>
      <c r="B81" s="22" t="s">
        <v>1012</v>
      </c>
      <c r="C81" s="22" t="s">
        <v>1013</v>
      </c>
      <c r="D81" s="22"/>
      <c r="E81" s="24">
        <v>755.0</v>
      </c>
      <c r="F81" s="24">
        <v>2699.0</v>
      </c>
      <c r="G81" s="27">
        <v>37.75</v>
      </c>
      <c r="H81" s="27">
        <v>33.74</v>
      </c>
      <c r="I81" s="30">
        <v>35.86</v>
      </c>
      <c r="J81" s="30">
        <v>32.05</v>
      </c>
      <c r="K81" s="34">
        <v>35.11</v>
      </c>
      <c r="L81" s="34">
        <v>31.38</v>
      </c>
      <c r="M81" s="37">
        <v>33.98</v>
      </c>
      <c r="N81" s="37">
        <v>30.37</v>
      </c>
      <c r="O81" s="38">
        <v>20</v>
      </c>
      <c r="P81" s="38">
        <v>4</v>
      </c>
      <c r="Q81" s="22">
        <v>660</v>
      </c>
      <c r="R81" s="38" t="s">
        <v>61</v>
      </c>
      <c r="S81" s="22">
        <v>104</v>
      </c>
      <c r="T81" s="40"/>
      <c r="U81" s="22">
        <v>26</v>
      </c>
      <c r="V81" s="40"/>
      <c r="W81" s="22">
        <f>T81*O81+V81*P81*O81</f>
        <v>0</v>
      </c>
      <c r="X81" s="24">
        <f>T81*E81+V81*F81</f>
        <v>0</v>
      </c>
      <c r="Y81" s="33" t="s">
        <v>1014</v>
      </c>
      <c r="Z81" s="22">
        <v>12</v>
      </c>
      <c r="AA81" s="38" t="s">
        <v>1015</v>
      </c>
    </row>
    <row r="82" spans="1:27" customHeight="1" ht="75.5">
      <c r="A82" s="22"/>
      <c r="B82" s="22" t="s">
        <v>1016</v>
      </c>
      <c r="C82" s="22" t="s">
        <v>1017</v>
      </c>
      <c r="D82" s="22"/>
      <c r="E82" s="24">
        <v>109.0</v>
      </c>
      <c r="F82" s="24">
        <v>4849.0</v>
      </c>
      <c r="G82" s="27">
        <v>109.0</v>
      </c>
      <c r="H82" s="27">
        <v>101.02</v>
      </c>
      <c r="I82" s="30">
        <v>103.55</v>
      </c>
      <c r="J82" s="30">
        <v>95.97</v>
      </c>
      <c r="K82" s="34">
        <v>101.37</v>
      </c>
      <c r="L82" s="34">
        <v>93.95</v>
      </c>
      <c r="M82" s="37">
        <v>98.1</v>
      </c>
      <c r="N82" s="37">
        <v>90.92</v>
      </c>
      <c r="O82" s="38">
        <v>1</v>
      </c>
      <c r="P82" s="38">
        <v>48</v>
      </c>
      <c r="Q82" s="22">
        <v>100</v>
      </c>
      <c r="R82" s="38" t="s">
        <v>61</v>
      </c>
      <c r="S82" s="22">
        <v>803</v>
      </c>
      <c r="T82" s="40"/>
      <c r="U82" s="22">
        <v>16</v>
      </c>
      <c r="V82" s="40"/>
      <c r="W82" s="22">
        <f>T82*O82+V82*P82*O82</f>
        <v>0</v>
      </c>
      <c r="X82" s="24">
        <f>T82*E82+V82*F82</f>
        <v>0</v>
      </c>
      <c r="Y82" s="33" t="s">
        <v>1018</v>
      </c>
      <c r="Z82" s="22">
        <v>12</v>
      </c>
      <c r="AA82" s="38" t="s">
        <v>550</v>
      </c>
    </row>
    <row r="83" spans="1:27" customHeight="1" ht="75.5">
      <c r="A83" s="22"/>
      <c r="B83" s="22" t="s">
        <v>1019</v>
      </c>
      <c r="C83" s="22" t="s">
        <v>1020</v>
      </c>
      <c r="D83" s="22"/>
      <c r="E83" s="24">
        <v>109.0</v>
      </c>
      <c r="F83" s="24">
        <v>4849.0</v>
      </c>
      <c r="G83" s="27">
        <v>109.0</v>
      </c>
      <c r="H83" s="27">
        <v>101.02</v>
      </c>
      <c r="I83" s="30">
        <v>103.55</v>
      </c>
      <c r="J83" s="30">
        <v>95.97</v>
      </c>
      <c r="K83" s="34">
        <v>101.37</v>
      </c>
      <c r="L83" s="34">
        <v>93.95</v>
      </c>
      <c r="M83" s="37">
        <v>98.1</v>
      </c>
      <c r="N83" s="37">
        <v>90.92</v>
      </c>
      <c r="O83" s="38">
        <v>1</v>
      </c>
      <c r="P83" s="38">
        <v>48</v>
      </c>
      <c r="Q83" s="22">
        <v>100</v>
      </c>
      <c r="R83" s="38" t="s">
        <v>61</v>
      </c>
      <c r="S83" s="22">
        <v>1004</v>
      </c>
      <c r="T83" s="40"/>
      <c r="U83" s="22">
        <v>20</v>
      </c>
      <c r="V83" s="40"/>
      <c r="W83" s="22">
        <f>T83*O83+V83*P83*O83</f>
        <v>0</v>
      </c>
      <c r="X83" s="24">
        <f>T83*E83+V83*F83</f>
        <v>0</v>
      </c>
      <c r="Y83" s="33" t="s">
        <v>1021</v>
      </c>
      <c r="Z83" s="22">
        <v>12</v>
      </c>
      <c r="AA83" s="38" t="s">
        <v>550</v>
      </c>
    </row>
    <row r="84" spans="1:27" customHeight="1" ht="75.5">
      <c r="A84" s="22"/>
      <c r="B84" s="22" t="s">
        <v>1022</v>
      </c>
      <c r="C84" s="22" t="s">
        <v>1023</v>
      </c>
      <c r="D84" s="22"/>
      <c r="E84" s="24">
        <v>79.0</v>
      </c>
      <c r="F84" s="24">
        <v>3749.0</v>
      </c>
      <c r="G84" s="27">
        <v>79.0</v>
      </c>
      <c r="H84" s="27">
        <v>74.98</v>
      </c>
      <c r="I84" s="30">
        <v>75.05</v>
      </c>
      <c r="J84" s="30">
        <v>71.23</v>
      </c>
      <c r="K84" s="34">
        <v>73.47</v>
      </c>
      <c r="L84" s="34">
        <v>69.73</v>
      </c>
      <c r="M84" s="37">
        <v>71.1</v>
      </c>
      <c r="N84" s="37">
        <v>67.48</v>
      </c>
      <c r="O84" s="38">
        <v>1</v>
      </c>
      <c r="P84" s="38">
        <v>50</v>
      </c>
      <c r="Q84" s="22"/>
      <c r="R84" s="38" t="s">
        <v>61</v>
      </c>
      <c r="S84" s="22">
        <v>1686</v>
      </c>
      <c r="T84" s="40"/>
      <c r="U84" s="22">
        <v>33</v>
      </c>
      <c r="V84" s="40"/>
      <c r="W84" s="22">
        <f>T84*O84+V84*P84*O84</f>
        <v>0</v>
      </c>
      <c r="X84" s="24">
        <f>T84*E84+V84*F84</f>
        <v>0</v>
      </c>
      <c r="Y84" s="33" t="s">
        <v>1024</v>
      </c>
      <c r="Z84" s="22">
        <v>18</v>
      </c>
      <c r="AA84" s="38" t="s">
        <v>983</v>
      </c>
    </row>
    <row r="85" spans="1:27" customHeight="1" ht="75.5">
      <c r="A85" s="22"/>
      <c r="B85" s="22" t="s">
        <v>1025</v>
      </c>
      <c r="C85" s="22" t="s">
        <v>1026</v>
      </c>
      <c r="D85" s="22"/>
      <c r="E85" s="24">
        <v>79.0</v>
      </c>
      <c r="F85" s="24">
        <v>3749.0</v>
      </c>
      <c r="G85" s="27">
        <v>79.0</v>
      </c>
      <c r="H85" s="27">
        <v>74.98</v>
      </c>
      <c r="I85" s="30">
        <v>75.05</v>
      </c>
      <c r="J85" s="30">
        <v>71.23</v>
      </c>
      <c r="K85" s="34">
        <v>73.47</v>
      </c>
      <c r="L85" s="34">
        <v>69.73</v>
      </c>
      <c r="M85" s="37">
        <v>71.1</v>
      </c>
      <c r="N85" s="37">
        <v>67.48</v>
      </c>
      <c r="O85" s="38">
        <v>1</v>
      </c>
      <c r="P85" s="38">
        <v>50</v>
      </c>
      <c r="Q85" s="22">
        <v>60</v>
      </c>
      <c r="R85" s="38" t="s">
        <v>61</v>
      </c>
      <c r="S85" s="22">
        <v>1956</v>
      </c>
      <c r="T85" s="40"/>
      <c r="U85" s="22">
        <v>39</v>
      </c>
      <c r="V85" s="40"/>
      <c r="W85" s="22">
        <f>T85*O85+V85*P85*O85</f>
        <v>0</v>
      </c>
      <c r="X85" s="24">
        <f>T85*E85+V85*F85</f>
        <v>0</v>
      </c>
      <c r="Y85" s="33" t="s">
        <v>1027</v>
      </c>
      <c r="Z85" s="22">
        <v>18</v>
      </c>
      <c r="AA85" s="38" t="s">
        <v>983</v>
      </c>
    </row>
    <row r="86" spans="1:27" customHeight="1" ht="75.5">
      <c r="A86" s="22"/>
      <c r="B86" s="22" t="s">
        <v>1028</v>
      </c>
      <c r="C86" s="22" t="s">
        <v>1029</v>
      </c>
      <c r="D86" s="22"/>
      <c r="E86" s="24">
        <v>99.0</v>
      </c>
      <c r="F86" s="24">
        <v>4449.0</v>
      </c>
      <c r="G86" s="27">
        <v>99.0</v>
      </c>
      <c r="H86" s="27">
        <v>88.98</v>
      </c>
      <c r="I86" s="30">
        <v>94.05</v>
      </c>
      <c r="J86" s="30">
        <v>84.53</v>
      </c>
      <c r="K86" s="34">
        <v>92.07</v>
      </c>
      <c r="L86" s="34">
        <v>82.75</v>
      </c>
      <c r="M86" s="37">
        <v>89.1</v>
      </c>
      <c r="N86" s="37">
        <v>80.08</v>
      </c>
      <c r="O86" s="38">
        <v>1</v>
      </c>
      <c r="P86" s="38">
        <v>50</v>
      </c>
      <c r="Q86" s="22">
        <v>100</v>
      </c>
      <c r="R86" s="38" t="s">
        <v>61</v>
      </c>
      <c r="S86" s="22">
        <v>2562</v>
      </c>
      <c r="T86" s="40"/>
      <c r="U86" s="22">
        <v>51</v>
      </c>
      <c r="V86" s="40"/>
      <c r="W86" s="22">
        <f>T86*O86+V86*P86*O86</f>
        <v>0</v>
      </c>
      <c r="X86" s="24">
        <f>T86*E86+V86*F86</f>
        <v>0</v>
      </c>
      <c r="Y86" s="33" t="s">
        <v>1030</v>
      </c>
      <c r="Z86" s="22">
        <v>18</v>
      </c>
      <c r="AA86" s="38" t="s">
        <v>983</v>
      </c>
    </row>
    <row r="87" spans="1:27" customHeight="1" ht="75.5">
      <c r="A87" s="22"/>
      <c r="B87" s="22" t="s">
        <v>1031</v>
      </c>
      <c r="C87" s="22" t="s">
        <v>1032</v>
      </c>
      <c r="D87" s="22"/>
      <c r="E87" s="24">
        <v>79.0</v>
      </c>
      <c r="F87" s="24">
        <v>3499.0</v>
      </c>
      <c r="G87" s="27">
        <v>79.0</v>
      </c>
      <c r="H87" s="27">
        <v>69.98</v>
      </c>
      <c r="I87" s="30">
        <v>75.05</v>
      </c>
      <c r="J87" s="30">
        <v>66.48</v>
      </c>
      <c r="K87" s="34">
        <v>73.47</v>
      </c>
      <c r="L87" s="34">
        <v>65.08</v>
      </c>
      <c r="M87" s="37">
        <v>71.1</v>
      </c>
      <c r="N87" s="37">
        <v>62.98</v>
      </c>
      <c r="O87" s="38">
        <v>1</v>
      </c>
      <c r="P87" s="38">
        <v>50</v>
      </c>
      <c r="Q87" s="22">
        <v>75</v>
      </c>
      <c r="R87" s="38" t="s">
        <v>61</v>
      </c>
      <c r="S87" s="22">
        <v>2831</v>
      </c>
      <c r="T87" s="40"/>
      <c r="U87" s="22">
        <v>56</v>
      </c>
      <c r="V87" s="40"/>
      <c r="W87" s="22">
        <f>T87*O87+V87*P87*O87</f>
        <v>0</v>
      </c>
      <c r="X87" s="24">
        <f>T87*E87+V87*F87</f>
        <v>0</v>
      </c>
      <c r="Y87" s="33" t="s">
        <v>1033</v>
      </c>
      <c r="Z87" s="22">
        <v>18</v>
      </c>
      <c r="AA87" s="38" t="s">
        <v>983</v>
      </c>
    </row>
    <row r="88" spans="1:27" customHeight="1" ht="75.5">
      <c r="A88" s="22"/>
      <c r="B88" s="22" t="s">
        <v>1034</v>
      </c>
      <c r="C88" s="22" t="s">
        <v>1032</v>
      </c>
      <c r="D88" s="22"/>
      <c r="E88" s="24">
        <v>79.0</v>
      </c>
      <c r="F88" s="24">
        <v>3499.0</v>
      </c>
      <c r="G88" s="27">
        <v>79.0</v>
      </c>
      <c r="H88" s="27">
        <v>69.98</v>
      </c>
      <c r="I88" s="30">
        <v>75.05</v>
      </c>
      <c r="J88" s="30">
        <v>66.48</v>
      </c>
      <c r="K88" s="34">
        <v>73.47</v>
      </c>
      <c r="L88" s="34">
        <v>65.08</v>
      </c>
      <c r="M88" s="37">
        <v>71.1</v>
      </c>
      <c r="N88" s="37">
        <v>62.98</v>
      </c>
      <c r="O88" s="38">
        <v>1</v>
      </c>
      <c r="P88" s="38">
        <v>50</v>
      </c>
      <c r="Q88" s="22"/>
      <c r="R88" s="38" t="s">
        <v>61</v>
      </c>
      <c r="S88" s="22">
        <v>3030</v>
      </c>
      <c r="T88" s="40"/>
      <c r="U88" s="22">
        <v>60</v>
      </c>
      <c r="V88" s="40"/>
      <c r="W88" s="22">
        <f>T88*O88+V88*P88*O88</f>
        <v>0</v>
      </c>
      <c r="X88" s="24">
        <f>T88*E88+V88*F88</f>
        <v>0</v>
      </c>
      <c r="Y88" s="33" t="s">
        <v>1035</v>
      </c>
      <c r="Z88" s="22">
        <v>18</v>
      </c>
      <c r="AA88" s="38" t="s">
        <v>983</v>
      </c>
    </row>
    <row r="89" spans="1:27" customHeight="1" ht="75.5">
      <c r="A89" s="22"/>
      <c r="B89" s="22" t="s">
        <v>1036</v>
      </c>
      <c r="C89" s="22" t="s">
        <v>1037</v>
      </c>
      <c r="D89" s="22"/>
      <c r="E89" s="24">
        <v>79.0</v>
      </c>
      <c r="F89" s="24">
        <v>3499.0</v>
      </c>
      <c r="G89" s="27">
        <v>79.0</v>
      </c>
      <c r="H89" s="27">
        <v>69.98</v>
      </c>
      <c r="I89" s="30">
        <v>75.05</v>
      </c>
      <c r="J89" s="30">
        <v>66.48</v>
      </c>
      <c r="K89" s="34">
        <v>73.47</v>
      </c>
      <c r="L89" s="34">
        <v>65.08</v>
      </c>
      <c r="M89" s="37">
        <v>71.1</v>
      </c>
      <c r="N89" s="37">
        <v>62.98</v>
      </c>
      <c r="O89" s="38">
        <v>1</v>
      </c>
      <c r="P89" s="38">
        <v>50</v>
      </c>
      <c r="Q89" s="22">
        <v>75</v>
      </c>
      <c r="R89" s="38" t="s">
        <v>61</v>
      </c>
      <c r="S89" s="22">
        <v>2880</v>
      </c>
      <c r="T89" s="40"/>
      <c r="U89" s="22">
        <v>57</v>
      </c>
      <c r="V89" s="40"/>
      <c r="W89" s="22">
        <f>T89*O89+V89*P89*O89</f>
        <v>0</v>
      </c>
      <c r="X89" s="24">
        <f>T89*E89+V89*F89</f>
        <v>0</v>
      </c>
      <c r="Y89" s="33" t="s">
        <v>1038</v>
      </c>
      <c r="Z89" s="22">
        <v>18</v>
      </c>
      <c r="AA89" s="38" t="s">
        <v>983</v>
      </c>
    </row>
    <row r="90" spans="1:27" customHeight="1" ht="75.5">
      <c r="A90" s="22"/>
      <c r="B90" s="22" t="s">
        <v>1039</v>
      </c>
      <c r="C90" s="22" t="s">
        <v>1040</v>
      </c>
      <c r="D90" s="22"/>
      <c r="E90" s="24">
        <v>79.0</v>
      </c>
      <c r="F90" s="24">
        <v>3499.0</v>
      </c>
      <c r="G90" s="27">
        <v>79.0</v>
      </c>
      <c r="H90" s="27">
        <v>69.98</v>
      </c>
      <c r="I90" s="30">
        <v>75.05</v>
      </c>
      <c r="J90" s="30">
        <v>66.48</v>
      </c>
      <c r="K90" s="34">
        <v>73.47</v>
      </c>
      <c r="L90" s="34">
        <v>65.08</v>
      </c>
      <c r="M90" s="37">
        <v>71.1</v>
      </c>
      <c r="N90" s="37">
        <v>62.98</v>
      </c>
      <c r="O90" s="38">
        <v>1</v>
      </c>
      <c r="P90" s="38">
        <v>50</v>
      </c>
      <c r="Q90" s="22">
        <v>75</v>
      </c>
      <c r="R90" s="38" t="s">
        <v>61</v>
      </c>
      <c r="S90" s="22">
        <v>2510</v>
      </c>
      <c r="T90" s="40"/>
      <c r="U90" s="22">
        <v>50</v>
      </c>
      <c r="V90" s="40"/>
      <c r="W90" s="22">
        <f>T90*O90+V90*P90*O90</f>
        <v>0</v>
      </c>
      <c r="X90" s="24">
        <f>T90*E90+V90*F90</f>
        <v>0</v>
      </c>
      <c r="Y90" s="33" t="s">
        <v>1041</v>
      </c>
      <c r="Z90" s="22">
        <v>18</v>
      </c>
      <c r="AA90" s="38" t="s">
        <v>983</v>
      </c>
    </row>
    <row r="91" spans="1:27" customHeight="1" ht="75.5">
      <c r="A91" s="22"/>
      <c r="B91" s="22" t="s">
        <v>1042</v>
      </c>
      <c r="C91" s="22" t="s">
        <v>1043</v>
      </c>
      <c r="D91" s="22"/>
      <c r="E91" s="24">
        <v>79.0</v>
      </c>
      <c r="F91" s="24">
        <v>3499.0</v>
      </c>
      <c r="G91" s="27">
        <v>79.0</v>
      </c>
      <c r="H91" s="27">
        <v>69.98</v>
      </c>
      <c r="I91" s="30">
        <v>75.05</v>
      </c>
      <c r="J91" s="30">
        <v>66.48</v>
      </c>
      <c r="K91" s="34">
        <v>73.47</v>
      </c>
      <c r="L91" s="34">
        <v>65.08</v>
      </c>
      <c r="M91" s="37">
        <v>71.1</v>
      </c>
      <c r="N91" s="37">
        <v>62.98</v>
      </c>
      <c r="O91" s="38">
        <v>1</v>
      </c>
      <c r="P91" s="38">
        <v>50</v>
      </c>
      <c r="Q91" s="22">
        <v>75</v>
      </c>
      <c r="R91" s="38" t="s">
        <v>61</v>
      </c>
      <c r="S91" s="22">
        <v>2374</v>
      </c>
      <c r="T91" s="40"/>
      <c r="U91" s="22">
        <v>47</v>
      </c>
      <c r="V91" s="40"/>
      <c r="W91" s="22">
        <f>T91*O91+V91*P91*O91</f>
        <v>0</v>
      </c>
      <c r="X91" s="24">
        <f>T91*E91+V91*F91</f>
        <v>0</v>
      </c>
      <c r="Y91" s="33" t="s">
        <v>1044</v>
      </c>
      <c r="Z91" s="22">
        <v>18</v>
      </c>
      <c r="AA91" s="38" t="s">
        <v>983</v>
      </c>
    </row>
    <row r="92" spans="1:27" customHeight="1" ht="75.5">
      <c r="A92" s="22"/>
      <c r="B92" s="22" t="s">
        <v>1045</v>
      </c>
      <c r="C92" s="22" t="s">
        <v>1046</v>
      </c>
      <c r="D92" s="22"/>
      <c r="E92" s="24">
        <v>65.0</v>
      </c>
      <c r="F92" s="24">
        <v>3549.0</v>
      </c>
      <c r="G92" s="27">
        <v>65.0</v>
      </c>
      <c r="H92" s="27">
        <v>59.15</v>
      </c>
      <c r="I92" s="30">
        <v>61.75</v>
      </c>
      <c r="J92" s="30">
        <v>56.19</v>
      </c>
      <c r="K92" s="34">
        <v>60.45</v>
      </c>
      <c r="L92" s="34">
        <v>55.01</v>
      </c>
      <c r="M92" s="37">
        <v>58.5</v>
      </c>
      <c r="N92" s="37">
        <v>53.24</v>
      </c>
      <c r="O92" s="38">
        <v>1</v>
      </c>
      <c r="P92" s="38">
        <v>60</v>
      </c>
      <c r="Q92" s="22">
        <v>60</v>
      </c>
      <c r="R92" s="38" t="s">
        <v>61</v>
      </c>
      <c r="S92" s="22">
        <v>830</v>
      </c>
      <c r="T92" s="40"/>
      <c r="U92" s="22">
        <v>13</v>
      </c>
      <c r="V92" s="40"/>
      <c r="W92" s="22">
        <f>T92*O92+V92*P92*O92</f>
        <v>0</v>
      </c>
      <c r="X92" s="24">
        <f>T92*E92+V92*F92</f>
        <v>0</v>
      </c>
      <c r="Y92" s="33" t="s">
        <v>1047</v>
      </c>
      <c r="Z92" s="22">
        <v>12</v>
      </c>
      <c r="AA92" s="38" t="s">
        <v>1048</v>
      </c>
    </row>
    <row r="93" spans="1:27" customHeight="1" ht="75.5">
      <c r="A93" s="22"/>
      <c r="B93" s="22" t="s">
        <v>1049</v>
      </c>
      <c r="C93" s="22" t="s">
        <v>1050</v>
      </c>
      <c r="D93" s="22"/>
      <c r="E93" s="24">
        <v>279.0</v>
      </c>
      <c r="F93" s="24">
        <v>2999.0</v>
      </c>
      <c r="G93" s="27">
        <v>13.95</v>
      </c>
      <c r="H93" s="27">
        <v>12.5</v>
      </c>
      <c r="I93" s="30">
        <v>13.25</v>
      </c>
      <c r="J93" s="30">
        <v>11.88</v>
      </c>
      <c r="K93" s="34">
        <v>12.97</v>
      </c>
      <c r="L93" s="34">
        <v>11.63</v>
      </c>
      <c r="M93" s="37">
        <v>12.56</v>
      </c>
      <c r="N93" s="37">
        <v>11.25</v>
      </c>
      <c r="O93" s="38">
        <v>20</v>
      </c>
      <c r="P93" s="38">
        <v>12</v>
      </c>
      <c r="Q93" s="22">
        <v>480</v>
      </c>
      <c r="R93" s="38" t="s">
        <v>61</v>
      </c>
      <c r="S93" s="22">
        <v>1</v>
      </c>
      <c r="T93" s="40"/>
      <c r="U93" s="22">
        <v>0</v>
      </c>
      <c r="V93" s="40"/>
      <c r="W93" s="22">
        <f>T93*O93+V93*P93*O93</f>
        <v>0</v>
      </c>
      <c r="X93" s="24">
        <f>T93*E93+V93*F93</f>
        <v>0</v>
      </c>
      <c r="Y93" s="33" t="s">
        <v>1051</v>
      </c>
      <c r="Z93" s="22">
        <v>12</v>
      </c>
      <c r="AA93" s="38" t="s">
        <v>943</v>
      </c>
    </row>
    <row r="94" spans="1:27" customHeight="1" ht="75.5">
      <c r="A94" s="22"/>
      <c r="B94" s="22" t="s">
        <v>1052</v>
      </c>
      <c r="C94" s="22" t="s">
        <v>1053</v>
      </c>
      <c r="D94" s="22"/>
      <c r="E94" s="24">
        <v>349.0</v>
      </c>
      <c r="F94" s="24">
        <v>3749.0</v>
      </c>
      <c r="G94" s="27">
        <v>34.9</v>
      </c>
      <c r="H94" s="27">
        <v>31.24</v>
      </c>
      <c r="I94" s="30">
        <v>33.16</v>
      </c>
      <c r="J94" s="30">
        <v>29.68</v>
      </c>
      <c r="K94" s="34">
        <v>32.46</v>
      </c>
      <c r="L94" s="34">
        <v>29.05</v>
      </c>
      <c r="M94" s="37">
        <v>31.41</v>
      </c>
      <c r="N94" s="37">
        <v>28.12</v>
      </c>
      <c r="O94" s="38">
        <v>10</v>
      </c>
      <c r="P94" s="38">
        <v>12</v>
      </c>
      <c r="Q94" s="22">
        <v>450</v>
      </c>
      <c r="R94" s="38" t="s">
        <v>61</v>
      </c>
      <c r="S94" s="22">
        <v>151</v>
      </c>
      <c r="T94" s="40"/>
      <c r="U94" s="22">
        <v>12</v>
      </c>
      <c r="V94" s="40"/>
      <c r="W94" s="22">
        <f>T94*O94+V94*P94*O94</f>
        <v>0</v>
      </c>
      <c r="X94" s="24">
        <f>T94*E94+V94*F94</f>
        <v>0</v>
      </c>
      <c r="Y94" s="33" t="s">
        <v>1054</v>
      </c>
      <c r="Z94" s="22">
        <v>12</v>
      </c>
      <c r="AA94" s="38" t="s">
        <v>1055</v>
      </c>
    </row>
    <row r="95" spans="1:27" customHeight="1" ht="75.5">
      <c r="A95" s="22"/>
      <c r="B95" s="22" t="s">
        <v>1056</v>
      </c>
      <c r="C95" s="22" t="s">
        <v>1057</v>
      </c>
      <c r="D95" s="22"/>
      <c r="E95" s="24">
        <v>39.0</v>
      </c>
      <c r="F95" s="24">
        <v>2249.0</v>
      </c>
      <c r="G95" s="27">
        <v>39.0</v>
      </c>
      <c r="H95" s="27">
        <v>37.48</v>
      </c>
      <c r="I95" s="30">
        <v>37.05</v>
      </c>
      <c r="J95" s="30">
        <v>35.61</v>
      </c>
      <c r="K95" s="34">
        <v>36.27</v>
      </c>
      <c r="L95" s="34">
        <v>34.86</v>
      </c>
      <c r="M95" s="37">
        <v>35.1</v>
      </c>
      <c r="N95" s="37">
        <v>33.73</v>
      </c>
      <c r="O95" s="38">
        <v>1</v>
      </c>
      <c r="P95" s="38">
        <v>60</v>
      </c>
      <c r="Q95" s="22">
        <v>258</v>
      </c>
      <c r="R95" s="38" t="s">
        <v>61</v>
      </c>
      <c r="S95" s="22">
        <v>34</v>
      </c>
      <c r="T95" s="40"/>
      <c r="U95" s="22">
        <v>0</v>
      </c>
      <c r="V95" s="40"/>
      <c r="W95" s="22">
        <f>T95*O95+V95*P95*O95</f>
        <v>0</v>
      </c>
      <c r="X95" s="24">
        <f>T95*E95+V95*F95</f>
        <v>0</v>
      </c>
      <c r="Y95" s="33" t="s">
        <v>1058</v>
      </c>
      <c r="Z95" s="22">
        <v>12</v>
      </c>
      <c r="AA95" s="38" t="s">
        <v>979</v>
      </c>
    </row>
    <row r="96" spans="1:27" customHeight="1" ht="75.5">
      <c r="A96" s="22"/>
      <c r="B96" s="22" t="s">
        <v>1059</v>
      </c>
      <c r="C96" s="22" t="s">
        <v>1060</v>
      </c>
      <c r="D96" s="22"/>
      <c r="E96" s="24">
        <v>219.0</v>
      </c>
      <c r="F96" s="24">
        <v>4849.0</v>
      </c>
      <c r="G96" s="27">
        <v>7.3</v>
      </c>
      <c r="H96" s="27">
        <v>6.73</v>
      </c>
      <c r="I96" s="30">
        <v>6.94</v>
      </c>
      <c r="J96" s="30">
        <v>6.39</v>
      </c>
      <c r="K96" s="34">
        <v>6.79</v>
      </c>
      <c r="L96" s="34">
        <v>6.26</v>
      </c>
      <c r="M96" s="37">
        <v>6.57</v>
      </c>
      <c r="N96" s="37">
        <v>6.06</v>
      </c>
      <c r="O96" s="38">
        <v>30</v>
      </c>
      <c r="P96" s="38">
        <v>24</v>
      </c>
      <c r="Q96" s="22">
        <v>618</v>
      </c>
      <c r="R96" s="38" t="s">
        <v>61</v>
      </c>
      <c r="S96" s="22">
        <v>72</v>
      </c>
      <c r="T96" s="40"/>
      <c r="U96" s="22">
        <v>3</v>
      </c>
      <c r="V96" s="40"/>
      <c r="W96" s="22">
        <f>T96*O96+V96*P96*O96</f>
        <v>0</v>
      </c>
      <c r="X96" s="24">
        <f>T96*E96+V96*F96</f>
        <v>0</v>
      </c>
      <c r="Y96" s="33" t="s">
        <v>1061</v>
      </c>
      <c r="Z96" s="22">
        <v>12</v>
      </c>
      <c r="AA96" s="38" t="s">
        <v>679</v>
      </c>
    </row>
    <row r="97" spans="1:27" customHeight="1" ht="75.5">
      <c r="A97" s="22"/>
      <c r="B97" s="22" t="s">
        <v>1062</v>
      </c>
      <c r="C97" s="22" t="s">
        <v>1063</v>
      </c>
      <c r="D97" s="22"/>
      <c r="E97" s="24">
        <v>219.0</v>
      </c>
      <c r="F97" s="24">
        <v>4849.0</v>
      </c>
      <c r="G97" s="27">
        <v>7.3</v>
      </c>
      <c r="H97" s="27">
        <v>6.73</v>
      </c>
      <c r="I97" s="30">
        <v>6.94</v>
      </c>
      <c r="J97" s="30">
        <v>6.39</v>
      </c>
      <c r="K97" s="34">
        <v>6.79</v>
      </c>
      <c r="L97" s="34">
        <v>6.26</v>
      </c>
      <c r="M97" s="37">
        <v>6.57</v>
      </c>
      <c r="N97" s="37">
        <v>6.06</v>
      </c>
      <c r="O97" s="38">
        <v>30</v>
      </c>
      <c r="P97" s="38">
        <v>24</v>
      </c>
      <c r="Q97" s="22">
        <v>618</v>
      </c>
      <c r="R97" s="38" t="s">
        <v>61</v>
      </c>
      <c r="S97" s="22">
        <v>278</v>
      </c>
      <c r="T97" s="40"/>
      <c r="U97" s="22">
        <v>11</v>
      </c>
      <c r="V97" s="40"/>
      <c r="W97" s="22">
        <f>T97*O97+V97*P97*O97</f>
        <v>0</v>
      </c>
      <c r="X97" s="24">
        <f>T97*E97+V97*F97</f>
        <v>0</v>
      </c>
      <c r="Y97" s="33" t="s">
        <v>1064</v>
      </c>
      <c r="Z97" s="22">
        <v>12</v>
      </c>
      <c r="AA97" s="38" t="s">
        <v>679</v>
      </c>
    </row>
    <row r="98" spans="1:27" customHeight="1" ht="75.5">
      <c r="A98" s="22"/>
      <c r="B98" s="22" t="s">
        <v>1065</v>
      </c>
      <c r="C98" s="22" t="s">
        <v>1066</v>
      </c>
      <c r="D98" s="22"/>
      <c r="E98" s="24">
        <v>219.0</v>
      </c>
      <c r="F98" s="24">
        <v>4849.0</v>
      </c>
      <c r="G98" s="27">
        <v>7.3</v>
      </c>
      <c r="H98" s="27">
        <v>6.73</v>
      </c>
      <c r="I98" s="30">
        <v>6.94</v>
      </c>
      <c r="J98" s="30">
        <v>6.39</v>
      </c>
      <c r="K98" s="34">
        <v>6.79</v>
      </c>
      <c r="L98" s="34">
        <v>6.26</v>
      </c>
      <c r="M98" s="37">
        <v>6.57</v>
      </c>
      <c r="N98" s="37">
        <v>6.06</v>
      </c>
      <c r="O98" s="38">
        <v>30</v>
      </c>
      <c r="P98" s="38">
        <v>24</v>
      </c>
      <c r="Q98" s="22">
        <v>618</v>
      </c>
      <c r="R98" s="38" t="s">
        <v>61</v>
      </c>
      <c r="S98" s="22">
        <v>101</v>
      </c>
      <c r="T98" s="40"/>
      <c r="U98" s="22">
        <v>4</v>
      </c>
      <c r="V98" s="40"/>
      <c r="W98" s="22">
        <f>T98*O98+V98*P98*O98</f>
        <v>0</v>
      </c>
      <c r="X98" s="24">
        <f>T98*E98+V98*F98</f>
        <v>0</v>
      </c>
      <c r="Y98" s="33" t="s">
        <v>1067</v>
      </c>
      <c r="Z98" s="22">
        <v>12</v>
      </c>
      <c r="AA98" s="38" t="s">
        <v>679</v>
      </c>
    </row>
    <row r="99" spans="1:27" customHeight="1" ht="75.5">
      <c r="A99" s="22"/>
      <c r="B99" s="22" t="s">
        <v>1068</v>
      </c>
      <c r="C99" s="22" t="s">
        <v>1069</v>
      </c>
      <c r="D99" s="22"/>
      <c r="E99" s="24">
        <v>239.0</v>
      </c>
      <c r="F99" s="24">
        <v>5099.0</v>
      </c>
      <c r="G99" s="27">
        <v>7.97</v>
      </c>
      <c r="H99" s="27">
        <v>7.08</v>
      </c>
      <c r="I99" s="30">
        <v>7.57</v>
      </c>
      <c r="J99" s="30">
        <v>6.73</v>
      </c>
      <c r="K99" s="34">
        <v>7.41</v>
      </c>
      <c r="L99" s="34">
        <v>6.58</v>
      </c>
      <c r="M99" s="37">
        <v>7.17</v>
      </c>
      <c r="N99" s="37">
        <v>6.37</v>
      </c>
      <c r="O99" s="38">
        <v>30</v>
      </c>
      <c r="P99" s="38">
        <v>24</v>
      </c>
      <c r="Q99" s="22">
        <v>645</v>
      </c>
      <c r="R99" s="38" t="s">
        <v>61</v>
      </c>
      <c r="S99" s="22">
        <v>180</v>
      </c>
      <c r="T99" s="40"/>
      <c r="U99" s="22">
        <v>7</v>
      </c>
      <c r="V99" s="40"/>
      <c r="W99" s="22">
        <f>T99*O99+V99*P99*O99</f>
        <v>0</v>
      </c>
      <c r="X99" s="24">
        <f>T99*E99+V99*F99</f>
        <v>0</v>
      </c>
      <c r="Y99" s="33" t="s">
        <v>1070</v>
      </c>
      <c r="Z99" s="22">
        <v>12</v>
      </c>
      <c r="AA99" s="38" t="s">
        <v>679</v>
      </c>
    </row>
    <row r="100" spans="1:27" customHeight="1" ht="75.5">
      <c r="A100" s="22"/>
      <c r="B100" s="22" t="s">
        <v>1071</v>
      </c>
      <c r="C100" s="22" t="s">
        <v>1060</v>
      </c>
      <c r="D100" s="22"/>
      <c r="E100" s="24">
        <v>239.0</v>
      </c>
      <c r="F100" s="24">
        <v>5099.0</v>
      </c>
      <c r="G100" s="27">
        <v>7.97</v>
      </c>
      <c r="H100" s="27">
        <v>7.08</v>
      </c>
      <c r="I100" s="30">
        <v>7.57</v>
      </c>
      <c r="J100" s="30">
        <v>6.73</v>
      </c>
      <c r="K100" s="34">
        <v>7.41</v>
      </c>
      <c r="L100" s="34">
        <v>6.58</v>
      </c>
      <c r="M100" s="37">
        <v>7.17</v>
      </c>
      <c r="N100" s="37">
        <v>6.37</v>
      </c>
      <c r="O100" s="38">
        <v>30</v>
      </c>
      <c r="P100" s="38">
        <v>24</v>
      </c>
      <c r="Q100" s="22">
        <v>645</v>
      </c>
      <c r="R100" s="38" t="s">
        <v>61</v>
      </c>
      <c r="S100" s="22">
        <v>162</v>
      </c>
      <c r="T100" s="40"/>
      <c r="U100" s="22">
        <v>6</v>
      </c>
      <c r="V100" s="40"/>
      <c r="W100" s="22">
        <f>T100*O100+V100*P100*O100</f>
        <v>0</v>
      </c>
      <c r="X100" s="24">
        <f>T100*E100+V100*F100</f>
        <v>0</v>
      </c>
      <c r="Y100" s="33" t="s">
        <v>1072</v>
      </c>
      <c r="Z100" s="22">
        <v>12</v>
      </c>
      <c r="AA100" s="38" t="s">
        <v>679</v>
      </c>
    </row>
    <row r="101" spans="1:27" customHeight="1" ht="75.5">
      <c r="A101" s="22"/>
      <c r="B101" s="22" t="s">
        <v>1073</v>
      </c>
      <c r="C101" s="22" t="s">
        <v>1074</v>
      </c>
      <c r="D101" s="22"/>
      <c r="E101" s="24">
        <v>239.0</v>
      </c>
      <c r="F101" s="24">
        <v>5099.0</v>
      </c>
      <c r="G101" s="27">
        <v>7.97</v>
      </c>
      <c r="H101" s="27">
        <v>7.08</v>
      </c>
      <c r="I101" s="30">
        <v>7.57</v>
      </c>
      <c r="J101" s="30">
        <v>6.73</v>
      </c>
      <c r="K101" s="34">
        <v>7.41</v>
      </c>
      <c r="L101" s="34">
        <v>6.58</v>
      </c>
      <c r="M101" s="37">
        <v>7.17</v>
      </c>
      <c r="N101" s="37">
        <v>6.37</v>
      </c>
      <c r="O101" s="38">
        <v>30</v>
      </c>
      <c r="P101" s="38">
        <v>24</v>
      </c>
      <c r="Q101" s="22">
        <v>645</v>
      </c>
      <c r="R101" s="38" t="s">
        <v>61</v>
      </c>
      <c r="S101" s="22">
        <v>297</v>
      </c>
      <c r="T101" s="40"/>
      <c r="U101" s="22">
        <v>12</v>
      </c>
      <c r="V101" s="40"/>
      <c r="W101" s="22">
        <f>T101*O101+V101*P101*O101</f>
        <v>0</v>
      </c>
      <c r="X101" s="24">
        <f>T101*E101+V101*F101</f>
        <v>0</v>
      </c>
      <c r="Y101" s="33" t="s">
        <v>1075</v>
      </c>
      <c r="Z101" s="22">
        <v>12</v>
      </c>
      <c r="AA101" s="38" t="s">
        <v>679</v>
      </c>
    </row>
    <row r="102" spans="1:27" customHeight="1" ht="75.5">
      <c r="A102" s="22"/>
      <c r="B102" s="22" t="s">
        <v>1076</v>
      </c>
      <c r="C102" s="22" t="s">
        <v>1063</v>
      </c>
      <c r="D102" s="22"/>
      <c r="E102" s="24">
        <v>239.0</v>
      </c>
      <c r="F102" s="24">
        <v>5099.0</v>
      </c>
      <c r="G102" s="27">
        <v>7.97</v>
      </c>
      <c r="H102" s="27">
        <v>7.08</v>
      </c>
      <c r="I102" s="30">
        <v>7.57</v>
      </c>
      <c r="J102" s="30">
        <v>6.73</v>
      </c>
      <c r="K102" s="34">
        <v>7.41</v>
      </c>
      <c r="L102" s="34">
        <v>6.58</v>
      </c>
      <c r="M102" s="37">
        <v>7.17</v>
      </c>
      <c r="N102" s="37">
        <v>6.37</v>
      </c>
      <c r="O102" s="38">
        <v>30</v>
      </c>
      <c r="P102" s="38">
        <v>24</v>
      </c>
      <c r="Q102" s="22">
        <v>645</v>
      </c>
      <c r="R102" s="38" t="s">
        <v>61</v>
      </c>
      <c r="S102" s="22">
        <v>333</v>
      </c>
      <c r="T102" s="40"/>
      <c r="U102" s="22">
        <v>13</v>
      </c>
      <c r="V102" s="40"/>
      <c r="W102" s="22">
        <f>T102*O102+V102*P102*O102</f>
        <v>0</v>
      </c>
      <c r="X102" s="24">
        <f>T102*E102+V102*F102</f>
        <v>0</v>
      </c>
      <c r="Y102" s="33" t="s">
        <v>1077</v>
      </c>
      <c r="Z102" s="22">
        <v>12</v>
      </c>
      <c r="AA102" s="38" t="s">
        <v>679</v>
      </c>
    </row>
    <row r="103" spans="1:27" customHeight="1" ht="75.5">
      <c r="A103" s="22"/>
      <c r="B103" s="22" t="s">
        <v>1078</v>
      </c>
      <c r="C103" s="22" t="s">
        <v>1066</v>
      </c>
      <c r="D103" s="22"/>
      <c r="E103" s="24">
        <v>239.0</v>
      </c>
      <c r="F103" s="24">
        <v>5099.0</v>
      </c>
      <c r="G103" s="27">
        <v>7.97</v>
      </c>
      <c r="H103" s="27">
        <v>7.08</v>
      </c>
      <c r="I103" s="30">
        <v>7.57</v>
      </c>
      <c r="J103" s="30">
        <v>6.73</v>
      </c>
      <c r="K103" s="34">
        <v>7.41</v>
      </c>
      <c r="L103" s="34">
        <v>6.58</v>
      </c>
      <c r="M103" s="37">
        <v>7.17</v>
      </c>
      <c r="N103" s="37">
        <v>6.37</v>
      </c>
      <c r="O103" s="38">
        <v>30</v>
      </c>
      <c r="P103" s="38">
        <v>24</v>
      </c>
      <c r="Q103" s="22">
        <v>645</v>
      </c>
      <c r="R103" s="38" t="s">
        <v>61</v>
      </c>
      <c r="S103" s="22">
        <v>261</v>
      </c>
      <c r="T103" s="40"/>
      <c r="U103" s="22">
        <v>10</v>
      </c>
      <c r="V103" s="40"/>
      <c r="W103" s="22">
        <f>T103*O103+V103*P103*O103</f>
        <v>0</v>
      </c>
      <c r="X103" s="24">
        <f>T103*E103+V103*F103</f>
        <v>0</v>
      </c>
      <c r="Y103" s="33" t="s">
        <v>1079</v>
      </c>
      <c r="Z103" s="22">
        <v>12</v>
      </c>
      <c r="AA103" s="38" t="s">
        <v>679</v>
      </c>
    </row>
    <row r="104" spans="1:27" customHeight="1" ht="75.5">
      <c r="A104" s="22"/>
      <c r="B104" s="22" t="s">
        <v>1080</v>
      </c>
      <c r="C104" s="22" t="s">
        <v>1081</v>
      </c>
      <c r="D104" s="22"/>
      <c r="E104" s="24">
        <v>65.0</v>
      </c>
      <c r="F104" s="24">
        <v>3549.0</v>
      </c>
      <c r="G104" s="27">
        <v>65.0</v>
      </c>
      <c r="H104" s="27">
        <v>59.15</v>
      </c>
      <c r="I104" s="30">
        <v>61.75</v>
      </c>
      <c r="J104" s="30">
        <v>56.19</v>
      </c>
      <c r="K104" s="34">
        <v>60.45</v>
      </c>
      <c r="L104" s="34">
        <v>55.01</v>
      </c>
      <c r="M104" s="37">
        <v>58.5</v>
      </c>
      <c r="N104" s="37">
        <v>53.24</v>
      </c>
      <c r="O104" s="38">
        <v>1</v>
      </c>
      <c r="P104" s="38">
        <v>60</v>
      </c>
      <c r="Q104" s="22">
        <v>60</v>
      </c>
      <c r="R104" s="38" t="s">
        <v>61</v>
      </c>
      <c r="S104" s="22">
        <v>911</v>
      </c>
      <c r="T104" s="40"/>
      <c r="U104" s="22">
        <v>15</v>
      </c>
      <c r="V104" s="40"/>
      <c r="W104" s="22">
        <f>T104*O104+V104*P104*O104</f>
        <v>0</v>
      </c>
      <c r="X104" s="24">
        <f>T104*E104+V104*F104</f>
        <v>0</v>
      </c>
      <c r="Y104" s="33" t="s">
        <v>1082</v>
      </c>
      <c r="Z104" s="22">
        <v>12</v>
      </c>
      <c r="AA104" s="38" t="s">
        <v>1048</v>
      </c>
    </row>
    <row r="105" spans="1:27" customHeight="1" ht="75.5">
      <c r="A105" s="22"/>
      <c r="B105" s="22" t="s">
        <v>1083</v>
      </c>
      <c r="C105" s="22" t="s">
        <v>1084</v>
      </c>
      <c r="D105" s="22"/>
      <c r="E105" s="24">
        <v>559.0</v>
      </c>
      <c r="F105" s="24">
        <v>3049.0</v>
      </c>
      <c r="G105" s="27">
        <v>18.63</v>
      </c>
      <c r="H105" s="27">
        <v>16.94</v>
      </c>
      <c r="I105" s="30">
        <v>17.7</v>
      </c>
      <c r="J105" s="30">
        <v>16.09</v>
      </c>
      <c r="K105" s="34">
        <v>17.33</v>
      </c>
      <c r="L105" s="34">
        <v>15.75</v>
      </c>
      <c r="M105" s="37">
        <v>16.77</v>
      </c>
      <c r="N105" s="37">
        <v>15.25</v>
      </c>
      <c r="O105" s="38">
        <v>30</v>
      </c>
      <c r="P105" s="38">
        <v>6</v>
      </c>
      <c r="Q105" s="22">
        <v>600</v>
      </c>
      <c r="R105" s="38" t="s">
        <v>61</v>
      </c>
      <c r="S105" s="22">
        <v>8</v>
      </c>
      <c r="T105" s="40"/>
      <c r="U105" s="22">
        <v>1</v>
      </c>
      <c r="V105" s="40"/>
      <c r="W105" s="22">
        <f>T105*O105+V105*P105*O105</f>
        <v>0</v>
      </c>
      <c r="X105" s="24">
        <f>T105*E105+V105*F105</f>
        <v>0</v>
      </c>
      <c r="Y105" s="33" t="s">
        <v>1085</v>
      </c>
      <c r="Z105" s="22">
        <v>12</v>
      </c>
      <c r="AA105" s="38" t="s">
        <v>1086</v>
      </c>
    </row>
    <row r="106" spans="1:27" customHeight="1" ht="75.5">
      <c r="A106" s="22"/>
      <c r="B106" s="22" t="s">
        <v>1087</v>
      </c>
      <c r="C106" s="22" t="s">
        <v>1088</v>
      </c>
      <c r="D106" s="22"/>
      <c r="E106" s="24">
        <v>69.0</v>
      </c>
      <c r="F106" s="24">
        <v>3549.0</v>
      </c>
      <c r="G106" s="27">
        <v>69.0</v>
      </c>
      <c r="H106" s="27">
        <v>59.15</v>
      </c>
      <c r="I106" s="30">
        <v>65.55</v>
      </c>
      <c r="J106" s="30">
        <v>56.19</v>
      </c>
      <c r="K106" s="34">
        <v>64.17</v>
      </c>
      <c r="L106" s="34">
        <v>55.01</v>
      </c>
      <c r="M106" s="37">
        <v>62.1</v>
      </c>
      <c r="N106" s="37">
        <v>53.24</v>
      </c>
      <c r="O106" s="38">
        <v>1</v>
      </c>
      <c r="P106" s="38">
        <v>60</v>
      </c>
      <c r="Q106" s="22">
        <v>53</v>
      </c>
      <c r="R106" s="38" t="s">
        <v>61</v>
      </c>
      <c r="S106" s="22">
        <v>789</v>
      </c>
      <c r="T106" s="40"/>
      <c r="U106" s="22">
        <v>13</v>
      </c>
      <c r="V106" s="40"/>
      <c r="W106" s="22">
        <f>T106*O106+V106*P106*O106</f>
        <v>0</v>
      </c>
      <c r="X106" s="24">
        <f>T106*E106+V106*F106</f>
        <v>0</v>
      </c>
      <c r="Y106" s="33" t="s">
        <v>1089</v>
      </c>
      <c r="Z106" s="22">
        <v>9</v>
      </c>
      <c r="AA106" s="38" t="s">
        <v>458</v>
      </c>
    </row>
    <row r="107" spans="1:27" customHeight="1" ht="75.5">
      <c r="A107" s="22"/>
      <c r="B107" s="22" t="s">
        <v>1090</v>
      </c>
      <c r="C107" s="22" t="s">
        <v>1091</v>
      </c>
      <c r="D107" s="22"/>
      <c r="E107" s="24">
        <v>339.0</v>
      </c>
      <c r="F107" s="24">
        <v>3699.0</v>
      </c>
      <c r="G107" s="27">
        <v>33.9</v>
      </c>
      <c r="H107" s="27">
        <v>30.83</v>
      </c>
      <c r="I107" s="30">
        <v>32.21</v>
      </c>
      <c r="J107" s="30">
        <v>29.29</v>
      </c>
      <c r="K107" s="34">
        <v>31.53</v>
      </c>
      <c r="L107" s="34">
        <v>28.67</v>
      </c>
      <c r="M107" s="37">
        <v>30.51</v>
      </c>
      <c r="N107" s="37">
        <v>27.75</v>
      </c>
      <c r="O107" s="38">
        <v>10</v>
      </c>
      <c r="P107" s="38">
        <v>12</v>
      </c>
      <c r="Q107" s="22">
        <v>450</v>
      </c>
      <c r="R107" s="38" t="s">
        <v>61</v>
      </c>
      <c r="S107" s="22">
        <v>200</v>
      </c>
      <c r="T107" s="40"/>
      <c r="U107" s="22">
        <v>16</v>
      </c>
      <c r="V107" s="40"/>
      <c r="W107" s="22">
        <f>T107*O107+V107*P107*O107</f>
        <v>0</v>
      </c>
      <c r="X107" s="24">
        <f>T107*E107+V107*F107</f>
        <v>0</v>
      </c>
      <c r="Y107" s="33" t="s">
        <v>1092</v>
      </c>
      <c r="Z107" s="22">
        <v>12</v>
      </c>
      <c r="AA107" s="38" t="s">
        <v>1055</v>
      </c>
    </row>
    <row r="108" spans="1:27" customHeight="1" ht="75.5">
      <c r="A108" s="22"/>
      <c r="B108" s="22" t="s">
        <v>1093</v>
      </c>
      <c r="C108" s="22" t="s">
        <v>1094</v>
      </c>
      <c r="D108" s="22"/>
      <c r="E108" s="24">
        <v>339.0</v>
      </c>
      <c r="F108" s="24">
        <v>3699.0</v>
      </c>
      <c r="G108" s="27">
        <v>33.9</v>
      </c>
      <c r="H108" s="27">
        <v>30.83</v>
      </c>
      <c r="I108" s="30">
        <v>32.21</v>
      </c>
      <c r="J108" s="30">
        <v>29.29</v>
      </c>
      <c r="K108" s="34">
        <v>31.53</v>
      </c>
      <c r="L108" s="34">
        <v>28.67</v>
      </c>
      <c r="M108" s="37">
        <v>30.51</v>
      </c>
      <c r="N108" s="37">
        <v>27.75</v>
      </c>
      <c r="O108" s="38">
        <v>10</v>
      </c>
      <c r="P108" s="38">
        <v>12</v>
      </c>
      <c r="Q108" s="22">
        <v>450</v>
      </c>
      <c r="R108" s="38" t="s">
        <v>61</v>
      </c>
      <c r="S108" s="22">
        <v>175</v>
      </c>
      <c r="T108" s="40"/>
      <c r="U108" s="22">
        <v>14</v>
      </c>
      <c r="V108" s="40"/>
      <c r="W108" s="22">
        <f>T108*O108+V108*P108*O108</f>
        <v>0</v>
      </c>
      <c r="X108" s="24">
        <f>T108*E108+V108*F108</f>
        <v>0</v>
      </c>
      <c r="Y108" s="33" t="s">
        <v>1095</v>
      </c>
      <c r="Z108" s="22">
        <v>12</v>
      </c>
      <c r="AA108" s="38" t="s">
        <v>1055</v>
      </c>
    </row>
    <row r="109" spans="1:27" customHeight="1" ht="75.5">
      <c r="A109" s="22"/>
      <c r="B109" s="22" t="s">
        <v>1096</v>
      </c>
      <c r="C109" s="22" t="s">
        <v>1097</v>
      </c>
      <c r="D109" s="22"/>
      <c r="E109" s="24">
        <v>59.0</v>
      </c>
      <c r="F109" s="24">
        <v>3049.0</v>
      </c>
      <c r="G109" s="27">
        <v>59.0</v>
      </c>
      <c r="H109" s="27">
        <v>50.82</v>
      </c>
      <c r="I109" s="30">
        <v>56.05</v>
      </c>
      <c r="J109" s="30">
        <v>48.28</v>
      </c>
      <c r="K109" s="34">
        <v>54.87</v>
      </c>
      <c r="L109" s="34">
        <v>47.26</v>
      </c>
      <c r="M109" s="37">
        <v>53.1</v>
      </c>
      <c r="N109" s="37">
        <v>45.74</v>
      </c>
      <c r="O109" s="38">
        <v>1</v>
      </c>
      <c r="P109" s="38">
        <v>60</v>
      </c>
      <c r="Q109" s="22">
        <v>52</v>
      </c>
      <c r="R109" s="38" t="s">
        <v>61</v>
      </c>
      <c r="S109" s="22">
        <v>660</v>
      </c>
      <c r="T109" s="40"/>
      <c r="U109" s="22">
        <v>11</v>
      </c>
      <c r="V109" s="40"/>
      <c r="W109" s="22">
        <f>T109*O109+V109*P109*O109</f>
        <v>0</v>
      </c>
      <c r="X109" s="24">
        <f>T109*E109+V109*F109</f>
        <v>0</v>
      </c>
      <c r="Y109" s="33" t="s">
        <v>1098</v>
      </c>
      <c r="Z109" s="22">
        <v>12</v>
      </c>
      <c r="AA109" s="38" t="s">
        <v>429</v>
      </c>
    </row>
    <row r="110" spans="1:27" customHeight="1" ht="75.5">
      <c r="A110" s="22"/>
      <c r="B110" s="22" t="s">
        <v>1099</v>
      </c>
      <c r="C110" s="22" t="s">
        <v>1100</v>
      </c>
      <c r="D110" s="22"/>
      <c r="E110" s="24">
        <v>59.0</v>
      </c>
      <c r="F110" s="24">
        <v>3049.0</v>
      </c>
      <c r="G110" s="27">
        <v>59.0</v>
      </c>
      <c r="H110" s="27">
        <v>50.82</v>
      </c>
      <c r="I110" s="30">
        <v>56.05</v>
      </c>
      <c r="J110" s="30">
        <v>48.28</v>
      </c>
      <c r="K110" s="34">
        <v>54.87</v>
      </c>
      <c r="L110" s="34">
        <v>47.26</v>
      </c>
      <c r="M110" s="37">
        <v>53.1</v>
      </c>
      <c r="N110" s="37">
        <v>45.74</v>
      </c>
      <c r="O110" s="38">
        <v>1</v>
      </c>
      <c r="P110" s="38">
        <v>60</v>
      </c>
      <c r="Q110" s="22">
        <v>52</v>
      </c>
      <c r="R110" s="38" t="s">
        <v>61</v>
      </c>
      <c r="S110" s="22">
        <v>794</v>
      </c>
      <c r="T110" s="40"/>
      <c r="U110" s="22">
        <v>13</v>
      </c>
      <c r="V110" s="40"/>
      <c r="W110" s="22">
        <f>T110*O110+V110*P110*O110</f>
        <v>0</v>
      </c>
      <c r="X110" s="24">
        <f>T110*E110+V110*F110</f>
        <v>0</v>
      </c>
      <c r="Y110" s="33" t="s">
        <v>1101</v>
      </c>
      <c r="Z110" s="22">
        <v>12</v>
      </c>
      <c r="AA110" s="38" t="s">
        <v>429</v>
      </c>
    </row>
    <row r="111" spans="1:27" customHeight="1" ht="75.5">
      <c r="A111" s="22"/>
      <c r="B111" s="22" t="s">
        <v>1102</v>
      </c>
      <c r="C111" s="22" t="s">
        <v>1103</v>
      </c>
      <c r="D111" s="22"/>
      <c r="E111" s="24">
        <v>729.0</v>
      </c>
      <c r="F111" s="24">
        <v>3949.0</v>
      </c>
      <c r="G111" s="27">
        <v>60.75</v>
      </c>
      <c r="H111" s="27">
        <v>54.85</v>
      </c>
      <c r="I111" s="30">
        <v>57.71</v>
      </c>
      <c r="J111" s="30">
        <v>52.11</v>
      </c>
      <c r="K111" s="34">
        <v>56.5</v>
      </c>
      <c r="L111" s="34">
        <v>51.01</v>
      </c>
      <c r="M111" s="37">
        <v>54.68</v>
      </c>
      <c r="N111" s="37">
        <v>49.37</v>
      </c>
      <c r="O111" s="38">
        <v>12</v>
      </c>
      <c r="P111" s="38">
        <v>6</v>
      </c>
      <c r="Q111" s="22">
        <v>32</v>
      </c>
      <c r="R111" s="38" t="s">
        <v>61</v>
      </c>
      <c r="S111" s="22">
        <v>20</v>
      </c>
      <c r="T111" s="40"/>
      <c r="U111" s="22">
        <v>3</v>
      </c>
      <c r="V111" s="40"/>
      <c r="W111" s="22">
        <f>T111*O111+V111*P111*O111</f>
        <v>0</v>
      </c>
      <c r="X111" s="24">
        <f>T111*E111+V111*F111</f>
        <v>0</v>
      </c>
      <c r="Y111" s="33" t="s">
        <v>1104</v>
      </c>
      <c r="Z111" s="22">
        <v>12</v>
      </c>
      <c r="AA111" s="38" t="s">
        <v>429</v>
      </c>
    </row>
    <row r="112" spans="1:27">
      <c r="A112" s="42"/>
      <c r="B112" s="42"/>
      <c r="C112" s="42"/>
      <c r="D112" s="42"/>
      <c r="E112" s="43"/>
      <c r="F112" s="43"/>
      <c r="G112" s="44"/>
      <c r="H112" s="44"/>
      <c r="I112" s="45"/>
      <c r="J112" s="45"/>
      <c r="K112" s="46"/>
      <c r="L112" s="46"/>
      <c r="M112" s="47"/>
      <c r="N112" s="47"/>
      <c r="O112" s="48"/>
      <c r="P112" s="48"/>
      <c r="Q112" s="42"/>
      <c r="R112" s="48"/>
      <c r="S112" s="42"/>
      <c r="T112" s="49"/>
      <c r="U112" s="42"/>
      <c r="V112" s="49"/>
      <c r="W112" s="42">
        <f>SUM(W3:W111)</f>
        <v>0</v>
      </c>
      <c r="X112" s="43">
        <f>SUM(X3:X111)</f>
        <v>0</v>
      </c>
      <c r="Y112" s="50"/>
      <c r="Z112" s="42"/>
      <c r="AA112" s="48"/>
    </row>
  </sheetData>
  <mergeCells>
    <mergeCell ref="I1:J1"/>
    <mergeCell ref="K1:L1"/>
    <mergeCell ref="M1:N1"/>
  </mergeCells>
  <conditionalFormatting sqref="X3:X112">
    <cfRule type="cellIs" dxfId="0" priority="1" operator="equal">
      <formula>0</formula>
    </cfRule>
  </conditionalFormatting>
  <conditionalFormatting sqref="W3:W112">
    <cfRule type="cellIs" dxfId="0" priority="2" operator="equal">
      <formula>0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4"/>
  <sheetViews>
    <sheetView tabSelected="0" workbookViewId="0" showGridLines="true" showRowColHeaders="1">
      <pane ySplit="2" activePane="bottomLeft" state="frozen" topLeftCell="A3"/>
      <selection pane="bottomLeft" activeCell="A1" sqref="A1"/>
    </sheetView>
  </sheetViews>
  <sheetFormatPr defaultRowHeight="14.4" outlineLevelRow="0" outlineLevelCol="0"/>
  <cols>
    <col min="1" max="1" width="18" customWidth="true" style="0"/>
    <col min="2" max="2" width="10" customWidth="true" style="0"/>
    <col min="3" max="3" width="30" customWidth="true" style="0"/>
    <col min="4" max="4" width="15" customWidth="true" style="0"/>
    <col min="5" max="5" width="13" hidden="true" customWidth="true" style="0"/>
    <col min="6" max="6" width="15" hidden="true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0" customWidth="true" style="0"/>
    <col min="16" max="16" width="11" customWidth="true" style="0"/>
    <col min="17" max="17" width="8" customWidth="true" style="0"/>
    <col min="18" max="18" width="8" customWidth="true" style="0"/>
    <col min="19" max="19" width="12" customWidth="true" style="0"/>
    <col min="20" max="20" width="10" customWidth="true" style="0"/>
    <col min="21" max="21" width="12" customWidth="true" style="0"/>
    <col min="22" max="22" width="10" customWidth="true" style="0"/>
    <col min="23" max="23" width="10" customWidth="true" style="0"/>
    <col min="24" max="24" width="13" customWidth="true" style="0"/>
    <col min="25" max="25" width="15" customWidth="true" style="0"/>
    <col min="26" max="26" width="15" customWidth="true" style="0"/>
    <col min="27" max="27" width="15" customWidth="true" style="0"/>
  </cols>
  <sheetData>
    <row r="1" spans="1:27" customHeight="1" ht="20">
      <c r="A1" s="20"/>
      <c r="G1" s="25"/>
      <c r="H1" s="25"/>
      <c r="I1" s="28" t="s">
        <v>50</v>
      </c>
      <c r="J1" s="28"/>
      <c r="K1" s="31" t="s">
        <v>51</v>
      </c>
      <c r="L1" s="31"/>
      <c r="M1" s="35" t="s">
        <v>52</v>
      </c>
      <c r="N1" s="35"/>
      <c r="T1" s="19"/>
      <c r="V1" s="19"/>
      <c r="Y1" s="41"/>
    </row>
    <row r="2" spans="1:27" customHeight="1" ht="48">
      <c r="A2" s="21" t="s">
        <v>29</v>
      </c>
      <c r="B2" s="21" t="s">
        <v>30</v>
      </c>
      <c r="C2" s="21" t="s">
        <v>31</v>
      </c>
      <c r="D2" s="21" t="s">
        <v>32</v>
      </c>
      <c r="E2" s="21" t="s">
        <v>33</v>
      </c>
      <c r="F2" s="21" t="s">
        <v>34</v>
      </c>
      <c r="G2" s="26" t="s">
        <v>35</v>
      </c>
      <c r="H2" s="26" t="s">
        <v>36</v>
      </c>
      <c r="I2" s="29" t="s">
        <v>35</v>
      </c>
      <c r="J2" s="29" t="s">
        <v>36</v>
      </c>
      <c r="K2" s="32" t="s">
        <v>35</v>
      </c>
      <c r="L2" s="32" t="s">
        <v>36</v>
      </c>
      <c r="M2" s="36" t="s">
        <v>35</v>
      </c>
      <c r="N2" s="36" t="s">
        <v>36</v>
      </c>
      <c r="O2" s="21" t="s">
        <v>37</v>
      </c>
      <c r="P2" s="21" t="s">
        <v>38</v>
      </c>
      <c r="Q2" s="21" t="s">
        <v>39</v>
      </c>
      <c r="R2" s="21" t="s">
        <v>40</v>
      </c>
      <c r="S2" s="21" t="s">
        <v>41</v>
      </c>
      <c r="T2" s="39" t="s">
        <v>42</v>
      </c>
      <c r="U2" s="21" t="s">
        <v>43</v>
      </c>
      <c r="V2" s="39" t="s">
        <v>44</v>
      </c>
      <c r="W2" s="21" t="s">
        <v>45</v>
      </c>
      <c r="X2" s="21" t="s">
        <v>46</v>
      </c>
      <c r="Y2" s="32" t="s">
        <v>47</v>
      </c>
      <c r="Z2" s="21" t="s">
        <v>48</v>
      </c>
      <c r="AA2" s="21" t="s">
        <v>49</v>
      </c>
    </row>
    <row r="3" spans="1:27" customHeight="1" ht="75.5">
      <c r="A3" s="22"/>
      <c r="B3" s="22" t="s">
        <v>1105</v>
      </c>
      <c r="C3" s="22" t="s">
        <v>1106</v>
      </c>
      <c r="D3" s="22"/>
      <c r="E3" s="24">
        <v>324.0</v>
      </c>
      <c r="F3" s="24">
        <v>5400.0</v>
      </c>
      <c r="G3" s="27">
        <v>10.8</v>
      </c>
      <c r="H3" s="27">
        <v>9.0</v>
      </c>
      <c r="I3" s="30">
        <v>10.26</v>
      </c>
      <c r="J3" s="30">
        <v>8.55</v>
      </c>
      <c r="K3" s="34">
        <v>10.04</v>
      </c>
      <c r="L3" s="34">
        <v>8.37</v>
      </c>
      <c r="M3" s="37">
        <v>9.72</v>
      </c>
      <c r="N3" s="37">
        <v>8.1</v>
      </c>
      <c r="O3" s="38">
        <v>30</v>
      </c>
      <c r="P3" s="38">
        <v>20</v>
      </c>
      <c r="Q3" s="22">
        <v>405</v>
      </c>
      <c r="R3" s="38" t="s">
        <v>56</v>
      </c>
      <c r="S3" s="22">
        <v>10</v>
      </c>
      <c r="T3" s="40"/>
      <c r="U3" s="22">
        <v>10</v>
      </c>
      <c r="V3" s="40"/>
      <c r="W3" s="22">
        <f>T3*O3+V3*P3*O3</f>
        <v>0</v>
      </c>
      <c r="X3" s="24">
        <f>T3*E3+V3*F3</f>
        <v>0</v>
      </c>
      <c r="Y3" s="33" t="s">
        <v>1107</v>
      </c>
      <c r="Z3" s="22">
        <v>12</v>
      </c>
      <c r="AA3" s="38" t="s">
        <v>1108</v>
      </c>
    </row>
    <row r="4" spans="1:27" customHeight="1" ht="75.5">
      <c r="A4" s="22"/>
      <c r="B4" s="22" t="s">
        <v>1109</v>
      </c>
      <c r="C4" s="22" t="s">
        <v>1110</v>
      </c>
      <c r="D4" s="22"/>
      <c r="E4" s="24">
        <v>324.0</v>
      </c>
      <c r="F4" s="24">
        <v>5400.0</v>
      </c>
      <c r="G4" s="27">
        <v>10.8</v>
      </c>
      <c r="H4" s="27">
        <v>9.0</v>
      </c>
      <c r="I4" s="30">
        <v>10.26</v>
      </c>
      <c r="J4" s="30">
        <v>8.55</v>
      </c>
      <c r="K4" s="34">
        <v>10.04</v>
      </c>
      <c r="L4" s="34">
        <v>8.37</v>
      </c>
      <c r="M4" s="37">
        <v>9.72</v>
      </c>
      <c r="N4" s="37">
        <v>8.1</v>
      </c>
      <c r="O4" s="38">
        <v>30</v>
      </c>
      <c r="P4" s="38">
        <v>20</v>
      </c>
      <c r="Q4" s="22">
        <v>405</v>
      </c>
      <c r="R4" s="38" t="s">
        <v>56</v>
      </c>
      <c r="S4" s="22">
        <v>10</v>
      </c>
      <c r="T4" s="40"/>
      <c r="U4" s="22">
        <v>10</v>
      </c>
      <c r="V4" s="40"/>
      <c r="W4" s="22">
        <f>T4*O4+V4*P4*O4</f>
        <v>0</v>
      </c>
      <c r="X4" s="24">
        <f>T4*E4+V4*F4</f>
        <v>0</v>
      </c>
      <c r="Y4" s="33" t="s">
        <v>1111</v>
      </c>
      <c r="Z4" s="22">
        <v>12</v>
      </c>
      <c r="AA4" s="38" t="s">
        <v>1108</v>
      </c>
    </row>
    <row r="5" spans="1:27" customHeight="1" ht="75.5">
      <c r="A5" s="22"/>
      <c r="B5" s="22" t="s">
        <v>1112</v>
      </c>
      <c r="C5" s="22" t="s">
        <v>1113</v>
      </c>
      <c r="D5" s="22"/>
      <c r="E5" s="24">
        <v>324.0</v>
      </c>
      <c r="F5" s="24">
        <v>5400.0</v>
      </c>
      <c r="G5" s="27">
        <v>10.8</v>
      </c>
      <c r="H5" s="27">
        <v>9.0</v>
      </c>
      <c r="I5" s="30">
        <v>10.26</v>
      </c>
      <c r="J5" s="30">
        <v>8.55</v>
      </c>
      <c r="K5" s="34">
        <v>10.04</v>
      </c>
      <c r="L5" s="34">
        <v>8.37</v>
      </c>
      <c r="M5" s="37">
        <v>9.72</v>
      </c>
      <c r="N5" s="37">
        <v>8.1</v>
      </c>
      <c r="O5" s="38">
        <v>30</v>
      </c>
      <c r="P5" s="38">
        <v>20</v>
      </c>
      <c r="Q5" s="22">
        <v>405</v>
      </c>
      <c r="R5" s="38" t="s">
        <v>56</v>
      </c>
      <c r="S5" s="22">
        <v>10</v>
      </c>
      <c r="T5" s="40"/>
      <c r="U5" s="22">
        <v>10</v>
      </c>
      <c r="V5" s="40"/>
      <c r="W5" s="22">
        <f>T5*O5+V5*P5*O5</f>
        <v>0</v>
      </c>
      <c r="X5" s="24">
        <f>T5*E5+V5*F5</f>
        <v>0</v>
      </c>
      <c r="Y5" s="33" t="s">
        <v>1114</v>
      </c>
      <c r="Z5" s="22">
        <v>12</v>
      </c>
      <c r="AA5" s="38" t="s">
        <v>1108</v>
      </c>
    </row>
    <row r="6" spans="1:27" customHeight="1" ht="75.5">
      <c r="A6" s="22"/>
      <c r="B6" s="22" t="s">
        <v>1115</v>
      </c>
      <c r="C6" s="22" t="s">
        <v>1116</v>
      </c>
      <c r="D6" s="22"/>
      <c r="E6" s="24">
        <v>414.0</v>
      </c>
      <c r="F6" s="24">
        <v>4140.0</v>
      </c>
      <c r="G6" s="27">
        <v>20.7</v>
      </c>
      <c r="H6" s="27">
        <v>17.25</v>
      </c>
      <c r="I6" s="30">
        <v>19.67</v>
      </c>
      <c r="J6" s="30">
        <v>16.39</v>
      </c>
      <c r="K6" s="34">
        <v>19.25</v>
      </c>
      <c r="L6" s="34">
        <v>16.04</v>
      </c>
      <c r="M6" s="37">
        <v>18.63</v>
      </c>
      <c r="N6" s="37">
        <v>15.53</v>
      </c>
      <c r="O6" s="38">
        <v>20</v>
      </c>
      <c r="P6" s="38">
        <v>12</v>
      </c>
      <c r="Q6" s="22">
        <v>276</v>
      </c>
      <c r="R6" s="38" t="s">
        <v>56</v>
      </c>
      <c r="S6" s="22">
        <v>10</v>
      </c>
      <c r="T6" s="40"/>
      <c r="U6" s="22">
        <v>10</v>
      </c>
      <c r="V6" s="40"/>
      <c r="W6" s="22">
        <f>T6*O6+V6*P6*O6</f>
        <v>0</v>
      </c>
      <c r="X6" s="24">
        <f>T6*E6+V6*F6</f>
        <v>0</v>
      </c>
      <c r="Y6" s="33" t="s">
        <v>1117</v>
      </c>
      <c r="Z6" s="22">
        <v>12</v>
      </c>
      <c r="AA6" s="38" t="s">
        <v>1108</v>
      </c>
    </row>
    <row r="7" spans="1:27" customHeight="1" ht="75.5">
      <c r="A7" s="22"/>
      <c r="B7" s="22" t="s">
        <v>1118</v>
      </c>
      <c r="C7" s="22" t="s">
        <v>1119</v>
      </c>
      <c r="D7" s="22"/>
      <c r="E7" s="24">
        <v>359.0</v>
      </c>
      <c r="F7" s="24">
        <v>4549.0</v>
      </c>
      <c r="G7" s="27">
        <v>17.95</v>
      </c>
      <c r="H7" s="27">
        <v>16.25</v>
      </c>
      <c r="I7" s="30">
        <v>17.05</v>
      </c>
      <c r="J7" s="30">
        <v>15.44</v>
      </c>
      <c r="K7" s="34">
        <v>16.69</v>
      </c>
      <c r="L7" s="34">
        <v>15.11</v>
      </c>
      <c r="M7" s="37">
        <v>16.16</v>
      </c>
      <c r="N7" s="37">
        <v>14.63</v>
      </c>
      <c r="O7" s="38">
        <v>20</v>
      </c>
      <c r="P7" s="38">
        <v>14</v>
      </c>
      <c r="Q7" s="22">
        <v>508</v>
      </c>
      <c r="R7" s="38" t="s">
        <v>61</v>
      </c>
      <c r="S7" s="22">
        <v>362</v>
      </c>
      <c r="T7" s="40"/>
      <c r="U7" s="22">
        <v>25</v>
      </c>
      <c r="V7" s="40"/>
      <c r="W7" s="22">
        <f>T7*O7+V7*P7*O7</f>
        <v>0</v>
      </c>
      <c r="X7" s="24">
        <f>T7*E7+V7*F7</f>
        <v>0</v>
      </c>
      <c r="Y7" s="33" t="s">
        <v>1120</v>
      </c>
      <c r="Z7" s="22">
        <v>18</v>
      </c>
      <c r="AA7" s="38" t="s">
        <v>1121</v>
      </c>
    </row>
    <row r="8" spans="1:27" customHeight="1" ht="75.5">
      <c r="A8" s="22"/>
      <c r="B8" s="22" t="s">
        <v>1122</v>
      </c>
      <c r="C8" s="22" t="s">
        <v>1123</v>
      </c>
      <c r="D8" s="22"/>
      <c r="E8" s="24">
        <v>409.0</v>
      </c>
      <c r="F8" s="24">
        <v>4399.0</v>
      </c>
      <c r="G8" s="27">
        <v>17.04</v>
      </c>
      <c r="H8" s="27">
        <v>15.27</v>
      </c>
      <c r="I8" s="30">
        <v>16.19</v>
      </c>
      <c r="J8" s="30">
        <v>14.51</v>
      </c>
      <c r="K8" s="34">
        <v>15.85</v>
      </c>
      <c r="L8" s="34">
        <v>14.2</v>
      </c>
      <c r="M8" s="37">
        <v>15.34</v>
      </c>
      <c r="N8" s="37">
        <v>13.74</v>
      </c>
      <c r="O8" s="38">
        <v>24</v>
      </c>
      <c r="P8" s="38">
        <v>12</v>
      </c>
      <c r="Q8" s="22">
        <v>288</v>
      </c>
      <c r="R8" s="38" t="s">
        <v>61</v>
      </c>
      <c r="S8" s="22">
        <v>122</v>
      </c>
      <c r="T8" s="40"/>
      <c r="U8" s="22">
        <v>10</v>
      </c>
      <c r="V8" s="40"/>
      <c r="W8" s="22">
        <f>T8*O8+V8*P8*O8</f>
        <v>0</v>
      </c>
      <c r="X8" s="24">
        <f>T8*E8+V8*F8</f>
        <v>0</v>
      </c>
      <c r="Y8" s="33" t="s">
        <v>1124</v>
      </c>
      <c r="Z8" s="22">
        <v>18</v>
      </c>
      <c r="AA8" s="38" t="s">
        <v>1125</v>
      </c>
    </row>
    <row r="9" spans="1:27" customHeight="1" ht="75.5">
      <c r="A9" s="22"/>
      <c r="B9" s="22" t="s">
        <v>1126</v>
      </c>
      <c r="C9" s="22" t="s">
        <v>1127</v>
      </c>
      <c r="D9" s="22"/>
      <c r="E9" s="24">
        <v>405.0</v>
      </c>
      <c r="F9" s="24">
        <v>4349.0</v>
      </c>
      <c r="G9" s="27">
        <v>16.88</v>
      </c>
      <c r="H9" s="27">
        <v>15.1</v>
      </c>
      <c r="I9" s="30">
        <v>16.04</v>
      </c>
      <c r="J9" s="30">
        <v>14.35</v>
      </c>
      <c r="K9" s="34">
        <v>15.7</v>
      </c>
      <c r="L9" s="34">
        <v>14.04</v>
      </c>
      <c r="M9" s="37">
        <v>15.19</v>
      </c>
      <c r="N9" s="37">
        <v>13.59</v>
      </c>
      <c r="O9" s="38">
        <v>24</v>
      </c>
      <c r="P9" s="38">
        <v>12</v>
      </c>
      <c r="Q9" s="22">
        <v>288</v>
      </c>
      <c r="R9" s="38" t="s">
        <v>61</v>
      </c>
      <c r="S9" s="22">
        <v>24</v>
      </c>
      <c r="T9" s="40"/>
      <c r="U9" s="22">
        <v>2</v>
      </c>
      <c r="V9" s="40"/>
      <c r="W9" s="22">
        <f>T9*O9+V9*P9*O9</f>
        <v>0</v>
      </c>
      <c r="X9" s="24">
        <f>T9*E9+V9*F9</f>
        <v>0</v>
      </c>
      <c r="Y9" s="33" t="s">
        <v>1128</v>
      </c>
      <c r="Z9" s="22">
        <v>18</v>
      </c>
      <c r="AA9" s="38" t="s">
        <v>1125</v>
      </c>
    </row>
    <row r="10" spans="1:27" customHeight="1" ht="75.5">
      <c r="A10" s="22"/>
      <c r="B10" s="22" t="s">
        <v>1129</v>
      </c>
      <c r="C10" s="22" t="s">
        <v>1130</v>
      </c>
      <c r="D10" s="22"/>
      <c r="E10" s="24">
        <v>189.0</v>
      </c>
      <c r="F10" s="24">
        <v>4199.0</v>
      </c>
      <c r="G10" s="27">
        <v>15.75</v>
      </c>
      <c r="H10" s="27">
        <v>14.58</v>
      </c>
      <c r="I10" s="30">
        <v>14.96</v>
      </c>
      <c r="J10" s="30">
        <v>13.85</v>
      </c>
      <c r="K10" s="34">
        <v>14.65</v>
      </c>
      <c r="L10" s="34">
        <v>13.56</v>
      </c>
      <c r="M10" s="37">
        <v>14.18</v>
      </c>
      <c r="N10" s="37">
        <v>13.12</v>
      </c>
      <c r="O10" s="38">
        <v>12</v>
      </c>
      <c r="P10" s="38">
        <v>24</v>
      </c>
      <c r="Q10" s="22">
        <v>288</v>
      </c>
      <c r="R10" s="38" t="s">
        <v>61</v>
      </c>
      <c r="S10" s="22">
        <v>328</v>
      </c>
      <c r="T10" s="40"/>
      <c r="U10" s="22">
        <v>13</v>
      </c>
      <c r="V10" s="40"/>
      <c r="W10" s="22">
        <f>T10*O10+V10*P10*O10</f>
        <v>0</v>
      </c>
      <c r="X10" s="24">
        <f>T10*E10+V10*F10</f>
        <v>0</v>
      </c>
      <c r="Y10" s="33" t="s">
        <v>1124</v>
      </c>
      <c r="Z10" s="22">
        <v>18</v>
      </c>
      <c r="AA10" s="38" t="s">
        <v>1131</v>
      </c>
    </row>
    <row r="11" spans="1:27" customHeight="1" ht="75.5">
      <c r="A11" s="22"/>
      <c r="B11" s="22" t="s">
        <v>1132</v>
      </c>
      <c r="C11" s="22" t="s">
        <v>1133</v>
      </c>
      <c r="D11" s="22"/>
      <c r="E11" s="24">
        <v>199.0</v>
      </c>
      <c r="F11" s="24">
        <v>4249.0</v>
      </c>
      <c r="G11" s="27">
        <v>16.58</v>
      </c>
      <c r="H11" s="27">
        <v>14.75</v>
      </c>
      <c r="I11" s="30">
        <v>15.75</v>
      </c>
      <c r="J11" s="30">
        <v>14.01</v>
      </c>
      <c r="K11" s="34">
        <v>15.42</v>
      </c>
      <c r="L11" s="34">
        <v>13.72</v>
      </c>
      <c r="M11" s="37">
        <v>14.92</v>
      </c>
      <c r="N11" s="37">
        <v>13.28</v>
      </c>
      <c r="O11" s="38">
        <v>12</v>
      </c>
      <c r="P11" s="38">
        <v>24</v>
      </c>
      <c r="Q11" s="22">
        <v>288</v>
      </c>
      <c r="R11" s="38" t="s">
        <v>61</v>
      </c>
      <c r="S11" s="22">
        <v>307</v>
      </c>
      <c r="T11" s="40"/>
      <c r="U11" s="22">
        <v>12</v>
      </c>
      <c r="V11" s="40"/>
      <c r="W11" s="22">
        <f>T11*O11+V11*P11*O11</f>
        <v>0</v>
      </c>
      <c r="X11" s="24">
        <f>T11*E11+V11*F11</f>
        <v>0</v>
      </c>
      <c r="Y11" s="33" t="s">
        <v>1134</v>
      </c>
      <c r="Z11" s="22">
        <v>18</v>
      </c>
      <c r="AA11" s="38" t="s">
        <v>1131</v>
      </c>
    </row>
    <row r="12" spans="1:27" customHeight="1" ht="75.5">
      <c r="A12" s="22"/>
      <c r="B12" s="22" t="s">
        <v>1135</v>
      </c>
      <c r="C12" s="22" t="s">
        <v>1136</v>
      </c>
      <c r="D12" s="22"/>
      <c r="E12" s="24">
        <v>199.0</v>
      </c>
      <c r="F12" s="24">
        <v>4249.0</v>
      </c>
      <c r="G12" s="27">
        <v>16.58</v>
      </c>
      <c r="H12" s="27">
        <v>14.75</v>
      </c>
      <c r="I12" s="30">
        <v>15.75</v>
      </c>
      <c r="J12" s="30">
        <v>14.01</v>
      </c>
      <c r="K12" s="34">
        <v>15.42</v>
      </c>
      <c r="L12" s="34">
        <v>13.72</v>
      </c>
      <c r="M12" s="37">
        <v>14.92</v>
      </c>
      <c r="N12" s="37">
        <v>13.28</v>
      </c>
      <c r="O12" s="38">
        <v>12</v>
      </c>
      <c r="P12" s="38">
        <v>24</v>
      </c>
      <c r="Q12" s="22">
        <v>341</v>
      </c>
      <c r="R12" s="38" t="s">
        <v>61</v>
      </c>
      <c r="S12" s="22">
        <v>361</v>
      </c>
      <c r="T12" s="40"/>
      <c r="U12" s="22">
        <v>15</v>
      </c>
      <c r="V12" s="40"/>
      <c r="W12" s="22">
        <f>T12*O12+V12*P12*O12</f>
        <v>0</v>
      </c>
      <c r="X12" s="24">
        <f>T12*E12+V12*F12</f>
        <v>0</v>
      </c>
      <c r="Y12" s="33" t="s">
        <v>1137</v>
      </c>
      <c r="Z12" s="22">
        <v>18</v>
      </c>
      <c r="AA12" s="38" t="s">
        <v>1131</v>
      </c>
    </row>
    <row r="13" spans="1:27" customHeight="1" ht="75.5">
      <c r="A13" s="22"/>
      <c r="B13" s="22" t="s">
        <v>1138</v>
      </c>
      <c r="C13" s="22" t="s">
        <v>1139</v>
      </c>
      <c r="D13" s="22"/>
      <c r="E13" s="24">
        <v>409.0</v>
      </c>
      <c r="F13" s="24">
        <v>4399.0</v>
      </c>
      <c r="G13" s="27">
        <v>17.04</v>
      </c>
      <c r="H13" s="27">
        <v>15.27</v>
      </c>
      <c r="I13" s="30">
        <v>16.19</v>
      </c>
      <c r="J13" s="30">
        <v>14.51</v>
      </c>
      <c r="K13" s="34">
        <v>15.85</v>
      </c>
      <c r="L13" s="34">
        <v>14.2</v>
      </c>
      <c r="M13" s="37">
        <v>15.34</v>
      </c>
      <c r="N13" s="37">
        <v>13.74</v>
      </c>
      <c r="O13" s="38">
        <v>24</v>
      </c>
      <c r="P13" s="38">
        <v>12</v>
      </c>
      <c r="Q13" s="22">
        <v>288</v>
      </c>
      <c r="R13" s="38" t="s">
        <v>61</v>
      </c>
      <c r="S13" s="22">
        <v>11</v>
      </c>
      <c r="T13" s="40"/>
      <c r="U13" s="22">
        <v>0</v>
      </c>
      <c r="V13" s="40"/>
      <c r="W13" s="22">
        <f>T13*O13+V13*P13*O13</f>
        <v>0</v>
      </c>
      <c r="X13" s="24">
        <f>T13*E13+V13*F13</f>
        <v>0</v>
      </c>
      <c r="Y13" s="33" t="s">
        <v>1140</v>
      </c>
      <c r="Z13" s="22">
        <v>18</v>
      </c>
      <c r="AA13" s="38" t="s">
        <v>1125</v>
      </c>
    </row>
    <row r="14" spans="1:27">
      <c r="A14" s="42"/>
      <c r="B14" s="42"/>
      <c r="C14" s="42"/>
      <c r="D14" s="42"/>
      <c r="E14" s="43"/>
      <c r="F14" s="43"/>
      <c r="G14" s="44"/>
      <c r="H14" s="44"/>
      <c r="I14" s="45"/>
      <c r="J14" s="45"/>
      <c r="K14" s="46"/>
      <c r="L14" s="46"/>
      <c r="M14" s="47"/>
      <c r="N14" s="47"/>
      <c r="O14" s="48"/>
      <c r="P14" s="48"/>
      <c r="Q14" s="42"/>
      <c r="R14" s="48"/>
      <c r="S14" s="42"/>
      <c r="T14" s="49"/>
      <c r="U14" s="42"/>
      <c r="V14" s="49"/>
      <c r="W14" s="42">
        <f>SUM(W3:W13)</f>
        <v>0</v>
      </c>
      <c r="X14" s="43">
        <f>SUM(X3:X13)</f>
        <v>0</v>
      </c>
      <c r="Y14" s="50"/>
      <c r="Z14" s="42"/>
      <c r="AA14" s="48"/>
    </row>
  </sheetData>
  <mergeCells>
    <mergeCell ref="I1:J1"/>
    <mergeCell ref="K1:L1"/>
    <mergeCell ref="M1:N1"/>
  </mergeCells>
  <conditionalFormatting sqref="X3:X14">
    <cfRule type="cellIs" dxfId="0" priority="1" operator="equal">
      <formula>0</formula>
    </cfRule>
  </conditionalFormatting>
  <conditionalFormatting sqref="W3:W14">
    <cfRule type="cellIs" dxfId="0" priority="2" operator="equal">
      <formula>0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34"/>
  <sheetViews>
    <sheetView tabSelected="0" workbookViewId="0" showGridLines="true" showRowColHeaders="1">
      <pane ySplit="2" activePane="bottomLeft" state="frozen" topLeftCell="A3"/>
      <selection pane="bottomLeft" activeCell="A1" sqref="A1"/>
    </sheetView>
  </sheetViews>
  <sheetFormatPr defaultRowHeight="14.4" outlineLevelRow="0" outlineLevelCol="0"/>
  <cols>
    <col min="1" max="1" width="18" customWidth="true" style="0"/>
    <col min="2" max="2" width="10" customWidth="true" style="0"/>
    <col min="3" max="3" width="30" customWidth="true" style="0"/>
    <col min="4" max="4" width="15" customWidth="true" style="0"/>
    <col min="5" max="5" width="13" hidden="true" customWidth="true" style="0"/>
    <col min="6" max="6" width="15" hidden="true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0" customWidth="true" style="0"/>
    <col min="16" max="16" width="11" customWidth="true" style="0"/>
    <col min="17" max="17" width="8" customWidth="true" style="0"/>
    <col min="18" max="18" width="8" customWidth="true" style="0"/>
    <col min="19" max="19" width="12" customWidth="true" style="0"/>
    <col min="20" max="20" width="10" customWidth="true" style="0"/>
    <col min="21" max="21" width="12" customWidth="true" style="0"/>
    <col min="22" max="22" width="10" customWidth="true" style="0"/>
    <col min="23" max="23" width="10" customWidth="true" style="0"/>
    <col min="24" max="24" width="13" customWidth="true" style="0"/>
    <col min="25" max="25" width="15" customWidth="true" style="0"/>
    <col min="26" max="26" width="15" customWidth="true" style="0"/>
    <col min="27" max="27" width="15" customWidth="true" style="0"/>
  </cols>
  <sheetData>
    <row r="1" spans="1:27" customHeight="1" ht="20">
      <c r="A1" s="20"/>
      <c r="G1" s="25"/>
      <c r="H1" s="25"/>
      <c r="I1" s="28" t="s">
        <v>50</v>
      </c>
      <c r="J1" s="28"/>
      <c r="K1" s="31" t="s">
        <v>51</v>
      </c>
      <c r="L1" s="31"/>
      <c r="M1" s="35" t="s">
        <v>52</v>
      </c>
      <c r="N1" s="35"/>
      <c r="T1" s="19"/>
      <c r="V1" s="19"/>
      <c r="Y1" s="41"/>
    </row>
    <row r="2" spans="1:27" customHeight="1" ht="48">
      <c r="A2" s="21" t="s">
        <v>29</v>
      </c>
      <c r="B2" s="21" t="s">
        <v>30</v>
      </c>
      <c r="C2" s="21" t="s">
        <v>31</v>
      </c>
      <c r="D2" s="21" t="s">
        <v>32</v>
      </c>
      <c r="E2" s="21" t="s">
        <v>33</v>
      </c>
      <c r="F2" s="21" t="s">
        <v>34</v>
      </c>
      <c r="G2" s="26" t="s">
        <v>35</v>
      </c>
      <c r="H2" s="26" t="s">
        <v>36</v>
      </c>
      <c r="I2" s="29" t="s">
        <v>35</v>
      </c>
      <c r="J2" s="29" t="s">
        <v>36</v>
      </c>
      <c r="K2" s="32" t="s">
        <v>35</v>
      </c>
      <c r="L2" s="32" t="s">
        <v>36</v>
      </c>
      <c r="M2" s="36" t="s">
        <v>35</v>
      </c>
      <c r="N2" s="36" t="s">
        <v>36</v>
      </c>
      <c r="O2" s="21" t="s">
        <v>37</v>
      </c>
      <c r="P2" s="21" t="s">
        <v>38</v>
      </c>
      <c r="Q2" s="21" t="s">
        <v>39</v>
      </c>
      <c r="R2" s="21" t="s">
        <v>40</v>
      </c>
      <c r="S2" s="21" t="s">
        <v>41</v>
      </c>
      <c r="T2" s="39" t="s">
        <v>42</v>
      </c>
      <c r="U2" s="21" t="s">
        <v>43</v>
      </c>
      <c r="V2" s="39" t="s">
        <v>44</v>
      </c>
      <c r="W2" s="21" t="s">
        <v>45</v>
      </c>
      <c r="X2" s="21" t="s">
        <v>46</v>
      </c>
      <c r="Y2" s="32" t="s">
        <v>47</v>
      </c>
      <c r="Z2" s="21" t="s">
        <v>48</v>
      </c>
      <c r="AA2" s="21" t="s">
        <v>49</v>
      </c>
    </row>
    <row r="3" spans="1:27" customHeight="1" ht="75.5">
      <c r="A3" s="22"/>
      <c r="B3" s="22" t="s">
        <v>1141</v>
      </c>
      <c r="C3" s="22" t="s">
        <v>1142</v>
      </c>
      <c r="D3" s="22"/>
      <c r="E3" s="24">
        <v>219.0</v>
      </c>
      <c r="F3" s="24">
        <v>7199.0</v>
      </c>
      <c r="G3" s="27">
        <v>219.0</v>
      </c>
      <c r="H3" s="27">
        <v>179.98</v>
      </c>
      <c r="I3" s="30">
        <v>208.05</v>
      </c>
      <c r="J3" s="30">
        <v>170.98</v>
      </c>
      <c r="K3" s="34">
        <v>203.67</v>
      </c>
      <c r="L3" s="34">
        <v>167.38</v>
      </c>
      <c r="M3" s="37">
        <v>197.1</v>
      </c>
      <c r="N3" s="37">
        <v>161.98</v>
      </c>
      <c r="O3" s="38">
        <v>1</v>
      </c>
      <c r="P3" s="38">
        <v>40</v>
      </c>
      <c r="Q3" s="22">
        <v>400</v>
      </c>
      <c r="R3" s="38" t="s">
        <v>56</v>
      </c>
      <c r="S3" s="22">
        <v>10</v>
      </c>
      <c r="T3" s="40"/>
      <c r="U3" s="22">
        <v>10</v>
      </c>
      <c r="V3" s="40"/>
      <c r="W3" s="22">
        <f>T3*O3+V3*P3*O3</f>
        <v>0</v>
      </c>
      <c r="X3" s="24">
        <f>T3*E3+V3*F3</f>
        <v>0</v>
      </c>
      <c r="Y3" s="33" t="s">
        <v>1143</v>
      </c>
      <c r="Z3" s="22">
        <v>6</v>
      </c>
      <c r="AA3" s="38" t="s">
        <v>1144</v>
      </c>
    </row>
    <row r="4" spans="1:27" customHeight="1" ht="75.5">
      <c r="A4" s="22"/>
      <c r="B4" s="22" t="s">
        <v>1145</v>
      </c>
      <c r="C4" s="22" t="s">
        <v>1146</v>
      </c>
      <c r="D4" s="22"/>
      <c r="E4" s="24">
        <v>179.0</v>
      </c>
      <c r="F4" s="24">
        <v>1899.0</v>
      </c>
      <c r="G4" s="27">
        <v>179.0</v>
      </c>
      <c r="H4" s="27">
        <v>158.25</v>
      </c>
      <c r="I4" s="30">
        <v>170.05</v>
      </c>
      <c r="J4" s="30">
        <v>150.34</v>
      </c>
      <c r="K4" s="34">
        <v>166.47</v>
      </c>
      <c r="L4" s="34">
        <v>147.17</v>
      </c>
      <c r="M4" s="37">
        <v>161.1</v>
      </c>
      <c r="N4" s="37">
        <v>142.43</v>
      </c>
      <c r="O4" s="38">
        <v>1</v>
      </c>
      <c r="P4" s="38">
        <v>12</v>
      </c>
      <c r="Q4" s="22">
        <v>143</v>
      </c>
      <c r="R4" s="38" t="s">
        <v>61</v>
      </c>
      <c r="S4" s="22">
        <v>48</v>
      </c>
      <c r="T4" s="40"/>
      <c r="U4" s="22">
        <v>4</v>
      </c>
      <c r="V4" s="40"/>
      <c r="W4" s="22">
        <f>T4*O4+V4*P4*O4</f>
        <v>0</v>
      </c>
      <c r="X4" s="24">
        <f>T4*E4+V4*F4</f>
        <v>0</v>
      </c>
      <c r="Y4" s="33" t="s">
        <v>1147</v>
      </c>
      <c r="Z4" s="22">
        <v>12</v>
      </c>
      <c r="AA4" s="38" t="s">
        <v>652</v>
      </c>
    </row>
    <row r="5" spans="1:27" customHeight="1" ht="75.5">
      <c r="A5" s="22"/>
      <c r="B5" s="22" t="s">
        <v>1148</v>
      </c>
      <c r="C5" s="22" t="s">
        <v>1149</v>
      </c>
      <c r="D5" s="22"/>
      <c r="E5" s="24">
        <v>179.0</v>
      </c>
      <c r="F5" s="24">
        <v>1899.0</v>
      </c>
      <c r="G5" s="27">
        <v>179.0</v>
      </c>
      <c r="H5" s="27">
        <v>158.25</v>
      </c>
      <c r="I5" s="30">
        <v>170.05</v>
      </c>
      <c r="J5" s="30">
        <v>150.34</v>
      </c>
      <c r="K5" s="34">
        <v>166.47</v>
      </c>
      <c r="L5" s="34">
        <v>147.17</v>
      </c>
      <c r="M5" s="37">
        <v>161.1</v>
      </c>
      <c r="N5" s="37">
        <v>142.43</v>
      </c>
      <c r="O5" s="38">
        <v>1</v>
      </c>
      <c r="P5" s="38">
        <v>12</v>
      </c>
      <c r="Q5" s="22">
        <v>142</v>
      </c>
      <c r="R5" s="38" t="s">
        <v>61</v>
      </c>
      <c r="S5" s="22">
        <v>48</v>
      </c>
      <c r="T5" s="40"/>
      <c r="U5" s="22">
        <v>4</v>
      </c>
      <c r="V5" s="40"/>
      <c r="W5" s="22">
        <f>T5*O5+V5*P5*O5</f>
        <v>0</v>
      </c>
      <c r="X5" s="24">
        <f>T5*E5+V5*F5</f>
        <v>0</v>
      </c>
      <c r="Y5" s="33" t="s">
        <v>1150</v>
      </c>
      <c r="Z5" s="22">
        <v>12</v>
      </c>
      <c r="AA5" s="38" t="s">
        <v>1151</v>
      </c>
    </row>
    <row r="6" spans="1:27" customHeight="1" ht="75.5">
      <c r="A6" s="22"/>
      <c r="B6" s="22" t="s">
        <v>1152</v>
      </c>
      <c r="C6" s="22" t="s">
        <v>1153</v>
      </c>
      <c r="D6" s="22"/>
      <c r="E6" s="24">
        <v>169.0</v>
      </c>
      <c r="F6" s="24">
        <v>1849.0</v>
      </c>
      <c r="G6" s="27">
        <v>169.0</v>
      </c>
      <c r="H6" s="27">
        <v>154.08</v>
      </c>
      <c r="I6" s="30">
        <v>160.55</v>
      </c>
      <c r="J6" s="30">
        <v>146.38</v>
      </c>
      <c r="K6" s="34">
        <v>157.17</v>
      </c>
      <c r="L6" s="34">
        <v>143.29</v>
      </c>
      <c r="M6" s="37">
        <v>152.1</v>
      </c>
      <c r="N6" s="37">
        <v>138.67</v>
      </c>
      <c r="O6" s="38">
        <v>1</v>
      </c>
      <c r="P6" s="38">
        <v>12</v>
      </c>
      <c r="Q6" s="22">
        <v>122</v>
      </c>
      <c r="R6" s="38" t="s">
        <v>61</v>
      </c>
      <c r="S6" s="22">
        <v>60</v>
      </c>
      <c r="T6" s="40"/>
      <c r="U6" s="22">
        <v>5</v>
      </c>
      <c r="V6" s="40"/>
      <c r="W6" s="22">
        <f>T6*O6+V6*P6*O6</f>
        <v>0</v>
      </c>
      <c r="X6" s="24">
        <f>T6*E6+V6*F6</f>
        <v>0</v>
      </c>
      <c r="Y6" s="33" t="s">
        <v>1154</v>
      </c>
      <c r="Z6" s="22">
        <v>12</v>
      </c>
      <c r="AA6" s="38" t="s">
        <v>118</v>
      </c>
    </row>
    <row r="7" spans="1:27" customHeight="1" ht="75.5">
      <c r="A7" s="22"/>
      <c r="B7" s="22" t="s">
        <v>1155</v>
      </c>
      <c r="C7" s="22" t="s">
        <v>1156</v>
      </c>
      <c r="D7" s="22"/>
      <c r="E7" s="24">
        <v>169.0</v>
      </c>
      <c r="F7" s="24">
        <v>1849.0</v>
      </c>
      <c r="G7" s="27">
        <v>169.0</v>
      </c>
      <c r="H7" s="27">
        <v>154.08</v>
      </c>
      <c r="I7" s="30">
        <v>160.55</v>
      </c>
      <c r="J7" s="30">
        <v>146.38</v>
      </c>
      <c r="K7" s="34">
        <v>157.17</v>
      </c>
      <c r="L7" s="34">
        <v>143.29</v>
      </c>
      <c r="M7" s="37">
        <v>152.1</v>
      </c>
      <c r="N7" s="37">
        <v>138.67</v>
      </c>
      <c r="O7" s="38">
        <v>1</v>
      </c>
      <c r="P7" s="38">
        <v>12</v>
      </c>
      <c r="Q7" s="22">
        <v>132</v>
      </c>
      <c r="R7" s="38" t="s">
        <v>61</v>
      </c>
      <c r="S7" s="22">
        <v>84</v>
      </c>
      <c r="T7" s="40"/>
      <c r="U7" s="22">
        <v>7</v>
      </c>
      <c r="V7" s="40"/>
      <c r="W7" s="22">
        <f>T7*O7+V7*P7*O7</f>
        <v>0</v>
      </c>
      <c r="X7" s="24">
        <f>T7*E7+V7*F7</f>
        <v>0</v>
      </c>
      <c r="Y7" s="33" t="s">
        <v>1157</v>
      </c>
      <c r="Z7" s="22">
        <v>12</v>
      </c>
      <c r="AA7" s="38" t="s">
        <v>1158</v>
      </c>
    </row>
    <row r="8" spans="1:27" customHeight="1" ht="75.5">
      <c r="A8" s="22"/>
      <c r="B8" s="22" t="s">
        <v>1159</v>
      </c>
      <c r="C8" s="22" t="s">
        <v>1160</v>
      </c>
      <c r="D8" s="22"/>
      <c r="E8" s="24">
        <v>169.0</v>
      </c>
      <c r="F8" s="24">
        <v>1849.0</v>
      </c>
      <c r="G8" s="27">
        <v>169.0</v>
      </c>
      <c r="H8" s="27">
        <v>154.08</v>
      </c>
      <c r="I8" s="30">
        <v>160.55</v>
      </c>
      <c r="J8" s="30">
        <v>146.38</v>
      </c>
      <c r="K8" s="34">
        <v>157.17</v>
      </c>
      <c r="L8" s="34">
        <v>143.29</v>
      </c>
      <c r="M8" s="37">
        <v>152.1</v>
      </c>
      <c r="N8" s="37">
        <v>138.67</v>
      </c>
      <c r="O8" s="38">
        <v>1</v>
      </c>
      <c r="P8" s="38">
        <v>12</v>
      </c>
      <c r="Q8" s="22">
        <v>128</v>
      </c>
      <c r="R8" s="38" t="s">
        <v>61</v>
      </c>
      <c r="S8" s="22">
        <v>84</v>
      </c>
      <c r="T8" s="40"/>
      <c r="U8" s="22">
        <v>7</v>
      </c>
      <c r="V8" s="40"/>
      <c r="W8" s="22">
        <f>T8*O8+V8*P8*O8</f>
        <v>0</v>
      </c>
      <c r="X8" s="24">
        <f>T8*E8+V8*F8</f>
        <v>0</v>
      </c>
      <c r="Y8" s="33" t="s">
        <v>1161</v>
      </c>
      <c r="Z8" s="22">
        <v>12</v>
      </c>
      <c r="AA8" s="38" t="s">
        <v>1162</v>
      </c>
    </row>
    <row r="9" spans="1:27" customHeight="1" ht="75.5">
      <c r="A9" s="22"/>
      <c r="B9" s="22" t="s">
        <v>1163</v>
      </c>
      <c r="C9" s="22" t="s">
        <v>1164</v>
      </c>
      <c r="D9" s="22"/>
      <c r="E9" s="24">
        <v>79.0</v>
      </c>
      <c r="F9" s="24">
        <v>3449.0</v>
      </c>
      <c r="G9" s="27">
        <v>79.0</v>
      </c>
      <c r="H9" s="27">
        <v>68.98</v>
      </c>
      <c r="I9" s="30">
        <v>75.05</v>
      </c>
      <c r="J9" s="30">
        <v>65.53</v>
      </c>
      <c r="K9" s="34">
        <v>73.47</v>
      </c>
      <c r="L9" s="34">
        <v>64.15</v>
      </c>
      <c r="M9" s="37">
        <v>71.1</v>
      </c>
      <c r="N9" s="37">
        <v>62.08</v>
      </c>
      <c r="O9" s="38">
        <v>1</v>
      </c>
      <c r="P9" s="38">
        <v>50</v>
      </c>
      <c r="Q9" s="22">
        <v>91</v>
      </c>
      <c r="R9" s="38" t="s">
        <v>1165</v>
      </c>
      <c r="S9" s="22">
        <v>480</v>
      </c>
      <c r="T9" s="40"/>
      <c r="U9" s="22">
        <v>9</v>
      </c>
      <c r="V9" s="40"/>
      <c r="W9" s="22">
        <f>T9*O9+V9*P9*O9</f>
        <v>0</v>
      </c>
      <c r="X9" s="24">
        <f>T9*E9+V9*F9</f>
        <v>0</v>
      </c>
      <c r="Y9" s="33" t="s">
        <v>1166</v>
      </c>
      <c r="Z9" s="22">
        <v>12</v>
      </c>
      <c r="AA9" s="38" t="s">
        <v>1167</v>
      </c>
    </row>
    <row r="10" spans="1:27" customHeight="1" ht="75.5">
      <c r="A10" s="22"/>
      <c r="B10" s="22" t="s">
        <v>1168</v>
      </c>
      <c r="C10" s="22" t="s">
        <v>1169</v>
      </c>
      <c r="D10" s="22"/>
      <c r="E10" s="24">
        <v>79.0</v>
      </c>
      <c r="F10" s="24">
        <v>3449.0</v>
      </c>
      <c r="G10" s="27">
        <v>79.0</v>
      </c>
      <c r="H10" s="27">
        <v>68.98</v>
      </c>
      <c r="I10" s="30">
        <v>75.05</v>
      </c>
      <c r="J10" s="30">
        <v>65.53</v>
      </c>
      <c r="K10" s="34">
        <v>73.47</v>
      </c>
      <c r="L10" s="34">
        <v>64.15</v>
      </c>
      <c r="M10" s="37">
        <v>71.1</v>
      </c>
      <c r="N10" s="37">
        <v>62.08</v>
      </c>
      <c r="O10" s="38">
        <v>1</v>
      </c>
      <c r="P10" s="38">
        <v>50</v>
      </c>
      <c r="Q10" s="22">
        <v>91</v>
      </c>
      <c r="R10" s="38" t="s">
        <v>1165</v>
      </c>
      <c r="S10" s="22">
        <v>426</v>
      </c>
      <c r="T10" s="40"/>
      <c r="U10" s="22">
        <v>8</v>
      </c>
      <c r="V10" s="40"/>
      <c r="W10" s="22">
        <f>T10*O10+V10*P10*O10</f>
        <v>0</v>
      </c>
      <c r="X10" s="24">
        <f>T10*E10+V10*F10</f>
        <v>0</v>
      </c>
      <c r="Y10" s="33" t="s">
        <v>1170</v>
      </c>
      <c r="Z10" s="22">
        <v>12</v>
      </c>
      <c r="AA10" s="38" t="s">
        <v>1167</v>
      </c>
    </row>
    <row r="11" spans="1:27" customHeight="1" ht="75.5">
      <c r="A11" s="22"/>
      <c r="B11" s="22" t="s">
        <v>1171</v>
      </c>
      <c r="C11" s="22" t="s">
        <v>1172</v>
      </c>
      <c r="D11" s="22"/>
      <c r="E11" s="24">
        <v>265.0</v>
      </c>
      <c r="F11" s="24">
        <v>4049.0</v>
      </c>
      <c r="G11" s="27">
        <v>265.0</v>
      </c>
      <c r="H11" s="27">
        <v>224.94</v>
      </c>
      <c r="I11" s="30">
        <v>251.75</v>
      </c>
      <c r="J11" s="30">
        <v>213.69</v>
      </c>
      <c r="K11" s="34">
        <v>246.45</v>
      </c>
      <c r="L11" s="34">
        <v>209.19</v>
      </c>
      <c r="M11" s="37">
        <v>238.5</v>
      </c>
      <c r="N11" s="37">
        <v>202.45</v>
      </c>
      <c r="O11" s="38">
        <v>1</v>
      </c>
      <c r="P11" s="38">
        <v>18</v>
      </c>
      <c r="Q11" s="22">
        <v>361</v>
      </c>
      <c r="R11" s="38" t="s">
        <v>61</v>
      </c>
      <c r="S11" s="22">
        <v>59</v>
      </c>
      <c r="T11" s="40"/>
      <c r="U11" s="22">
        <v>3</v>
      </c>
      <c r="V11" s="40"/>
      <c r="W11" s="22">
        <f>T11*O11+V11*P11*O11</f>
        <v>0</v>
      </c>
      <c r="X11" s="24">
        <f>T11*E11+V11*F11</f>
        <v>0</v>
      </c>
      <c r="Y11" s="33" t="s">
        <v>1173</v>
      </c>
      <c r="Z11" s="22">
        <v>12</v>
      </c>
      <c r="AA11" s="38" t="s">
        <v>1167</v>
      </c>
    </row>
    <row r="12" spans="1:27" customHeight="1" ht="75.5">
      <c r="A12" s="22"/>
      <c r="B12" s="22" t="s">
        <v>1174</v>
      </c>
      <c r="C12" s="22" t="s">
        <v>1175</v>
      </c>
      <c r="D12" s="22"/>
      <c r="E12" s="24">
        <v>265.0</v>
      </c>
      <c r="F12" s="24">
        <v>4049.0</v>
      </c>
      <c r="G12" s="27">
        <v>265.0</v>
      </c>
      <c r="H12" s="27">
        <v>224.94</v>
      </c>
      <c r="I12" s="30">
        <v>251.75</v>
      </c>
      <c r="J12" s="30">
        <v>213.69</v>
      </c>
      <c r="K12" s="34">
        <v>246.45</v>
      </c>
      <c r="L12" s="34">
        <v>209.19</v>
      </c>
      <c r="M12" s="37">
        <v>238.5</v>
      </c>
      <c r="N12" s="37">
        <v>202.45</v>
      </c>
      <c r="O12" s="38">
        <v>1</v>
      </c>
      <c r="P12" s="38">
        <v>18</v>
      </c>
      <c r="Q12" s="22">
        <v>361</v>
      </c>
      <c r="R12" s="38" t="s">
        <v>61</v>
      </c>
      <c r="S12" s="22">
        <v>50</v>
      </c>
      <c r="T12" s="40"/>
      <c r="U12" s="22">
        <v>2</v>
      </c>
      <c r="V12" s="40"/>
      <c r="W12" s="22">
        <f>T12*O12+V12*P12*O12</f>
        <v>0</v>
      </c>
      <c r="X12" s="24">
        <f>T12*E12+V12*F12</f>
        <v>0</v>
      </c>
      <c r="Y12" s="33" t="s">
        <v>1176</v>
      </c>
      <c r="Z12" s="22">
        <v>12</v>
      </c>
      <c r="AA12" s="38" t="s">
        <v>1167</v>
      </c>
    </row>
    <row r="13" spans="1:27" customHeight="1" ht="75.5">
      <c r="A13" s="22"/>
      <c r="B13" s="22" t="s">
        <v>1177</v>
      </c>
      <c r="C13" s="22" t="s">
        <v>1178</v>
      </c>
      <c r="D13" s="22"/>
      <c r="E13" s="24">
        <v>265.0</v>
      </c>
      <c r="F13" s="24">
        <v>4049.0</v>
      </c>
      <c r="G13" s="27">
        <v>265.0</v>
      </c>
      <c r="H13" s="27">
        <v>224.94</v>
      </c>
      <c r="I13" s="30">
        <v>251.75</v>
      </c>
      <c r="J13" s="30">
        <v>213.69</v>
      </c>
      <c r="K13" s="34">
        <v>246.45</v>
      </c>
      <c r="L13" s="34">
        <v>209.19</v>
      </c>
      <c r="M13" s="37">
        <v>238.5</v>
      </c>
      <c r="N13" s="37">
        <v>202.45</v>
      </c>
      <c r="O13" s="38">
        <v>1</v>
      </c>
      <c r="P13" s="38">
        <v>18</v>
      </c>
      <c r="Q13" s="22">
        <v>361</v>
      </c>
      <c r="R13" s="38" t="s">
        <v>61</v>
      </c>
      <c r="S13" s="22">
        <v>72</v>
      </c>
      <c r="T13" s="40"/>
      <c r="U13" s="22">
        <v>4</v>
      </c>
      <c r="V13" s="40"/>
      <c r="W13" s="22">
        <f>T13*O13+V13*P13*O13</f>
        <v>0</v>
      </c>
      <c r="X13" s="24">
        <f>T13*E13+V13*F13</f>
        <v>0</v>
      </c>
      <c r="Y13" s="33" t="s">
        <v>1179</v>
      </c>
      <c r="Z13" s="22">
        <v>12</v>
      </c>
      <c r="AA13" s="38" t="s">
        <v>1167</v>
      </c>
    </row>
    <row r="14" spans="1:27" customHeight="1" ht="75.5">
      <c r="A14" s="22"/>
      <c r="B14" s="22" t="s">
        <v>1180</v>
      </c>
      <c r="C14" s="22" t="s">
        <v>1181</v>
      </c>
      <c r="D14" s="22"/>
      <c r="E14" s="24">
        <v>209.0</v>
      </c>
      <c r="F14" s="24">
        <v>4299.0</v>
      </c>
      <c r="G14" s="27">
        <v>209.0</v>
      </c>
      <c r="H14" s="27">
        <v>179.13</v>
      </c>
      <c r="I14" s="30">
        <v>198.55</v>
      </c>
      <c r="J14" s="30">
        <v>170.17</v>
      </c>
      <c r="K14" s="34">
        <v>194.37</v>
      </c>
      <c r="L14" s="34">
        <v>166.59</v>
      </c>
      <c r="M14" s="37">
        <v>188.1</v>
      </c>
      <c r="N14" s="37">
        <v>161.22</v>
      </c>
      <c r="O14" s="38">
        <v>1</v>
      </c>
      <c r="P14" s="38">
        <v>24</v>
      </c>
      <c r="Q14" s="22">
        <v>260</v>
      </c>
      <c r="R14" s="38" t="s">
        <v>1165</v>
      </c>
      <c r="S14" s="22">
        <v>375</v>
      </c>
      <c r="T14" s="40"/>
      <c r="U14" s="22">
        <v>15</v>
      </c>
      <c r="V14" s="40"/>
      <c r="W14" s="22">
        <f>T14*O14+V14*P14*O14</f>
        <v>0</v>
      </c>
      <c r="X14" s="24">
        <f>T14*E14+V14*F14</f>
        <v>0</v>
      </c>
      <c r="Y14" s="33" t="s">
        <v>1182</v>
      </c>
      <c r="Z14" s="22">
        <v>12</v>
      </c>
      <c r="AA14" s="38" t="s">
        <v>1167</v>
      </c>
    </row>
    <row r="15" spans="1:27" customHeight="1" ht="75.5">
      <c r="A15" s="22"/>
      <c r="B15" s="22" t="s">
        <v>1183</v>
      </c>
      <c r="C15" s="22" t="s">
        <v>1184</v>
      </c>
      <c r="D15" s="22"/>
      <c r="E15" s="24">
        <v>129.0</v>
      </c>
      <c r="F15" s="24">
        <v>1349.0</v>
      </c>
      <c r="G15" s="27">
        <v>129.0</v>
      </c>
      <c r="H15" s="27">
        <v>112.42</v>
      </c>
      <c r="I15" s="30">
        <v>122.55</v>
      </c>
      <c r="J15" s="30">
        <v>106.8</v>
      </c>
      <c r="K15" s="34">
        <v>119.97</v>
      </c>
      <c r="L15" s="34">
        <v>104.55</v>
      </c>
      <c r="M15" s="37">
        <v>116.1</v>
      </c>
      <c r="N15" s="37">
        <v>101.18</v>
      </c>
      <c r="O15" s="38">
        <v>1</v>
      </c>
      <c r="P15" s="38">
        <v>12</v>
      </c>
      <c r="Q15" s="22">
        <v>96</v>
      </c>
      <c r="R15" s="38" t="s">
        <v>1165</v>
      </c>
      <c r="S15" s="22">
        <v>79</v>
      </c>
      <c r="T15" s="40"/>
      <c r="U15" s="22">
        <v>6</v>
      </c>
      <c r="V15" s="40"/>
      <c r="W15" s="22">
        <f>T15*O15+V15*P15*O15</f>
        <v>0</v>
      </c>
      <c r="X15" s="24">
        <f>T15*E15+V15*F15</f>
        <v>0</v>
      </c>
      <c r="Y15" s="33" t="s">
        <v>1185</v>
      </c>
      <c r="Z15" s="22">
        <v>10</v>
      </c>
      <c r="AA15" s="38" t="s">
        <v>662</v>
      </c>
    </row>
    <row r="16" spans="1:27" customHeight="1" ht="75.5">
      <c r="A16" s="22"/>
      <c r="B16" s="22" t="s">
        <v>1186</v>
      </c>
      <c r="C16" s="22" t="s">
        <v>1187</v>
      </c>
      <c r="D16" s="22"/>
      <c r="E16" s="24">
        <v>129.0</v>
      </c>
      <c r="F16" s="24">
        <v>1349.0</v>
      </c>
      <c r="G16" s="27">
        <v>129.0</v>
      </c>
      <c r="H16" s="27">
        <v>112.42</v>
      </c>
      <c r="I16" s="30">
        <v>122.55</v>
      </c>
      <c r="J16" s="30">
        <v>106.8</v>
      </c>
      <c r="K16" s="34">
        <v>119.97</v>
      </c>
      <c r="L16" s="34">
        <v>104.55</v>
      </c>
      <c r="M16" s="37">
        <v>116.1</v>
      </c>
      <c r="N16" s="37">
        <v>101.18</v>
      </c>
      <c r="O16" s="38">
        <v>1</v>
      </c>
      <c r="P16" s="38">
        <v>12</v>
      </c>
      <c r="Q16" s="22">
        <v>95</v>
      </c>
      <c r="R16" s="38" t="s">
        <v>1165</v>
      </c>
      <c r="S16" s="22">
        <v>91</v>
      </c>
      <c r="T16" s="40"/>
      <c r="U16" s="22">
        <v>7</v>
      </c>
      <c r="V16" s="40"/>
      <c r="W16" s="22">
        <f>T16*O16+V16*P16*O16</f>
        <v>0</v>
      </c>
      <c r="X16" s="24">
        <f>T16*E16+V16*F16</f>
        <v>0</v>
      </c>
      <c r="Y16" s="33" t="s">
        <v>1188</v>
      </c>
      <c r="Z16" s="22">
        <v>10</v>
      </c>
      <c r="AA16" s="38" t="s">
        <v>662</v>
      </c>
    </row>
    <row r="17" spans="1:27" customHeight="1" ht="75.5">
      <c r="A17" s="22"/>
      <c r="B17" s="22" t="s">
        <v>1189</v>
      </c>
      <c r="C17" s="22" t="s">
        <v>1190</v>
      </c>
      <c r="D17" s="22"/>
      <c r="E17" s="24">
        <v>129.0</v>
      </c>
      <c r="F17" s="24">
        <v>1349.0</v>
      </c>
      <c r="G17" s="27">
        <v>129.0</v>
      </c>
      <c r="H17" s="27">
        <v>112.42</v>
      </c>
      <c r="I17" s="30">
        <v>122.55</v>
      </c>
      <c r="J17" s="30">
        <v>106.8</v>
      </c>
      <c r="K17" s="34">
        <v>119.97</v>
      </c>
      <c r="L17" s="34">
        <v>104.55</v>
      </c>
      <c r="M17" s="37">
        <v>116.1</v>
      </c>
      <c r="N17" s="37">
        <v>101.18</v>
      </c>
      <c r="O17" s="38">
        <v>1</v>
      </c>
      <c r="P17" s="38">
        <v>12</v>
      </c>
      <c r="Q17" s="22">
        <v>94</v>
      </c>
      <c r="R17" s="38" t="s">
        <v>1165</v>
      </c>
      <c r="S17" s="22">
        <v>6</v>
      </c>
      <c r="T17" s="40"/>
      <c r="U17" s="22">
        <v>0</v>
      </c>
      <c r="V17" s="40"/>
      <c r="W17" s="22">
        <f>T17*O17+V17*P17*O17</f>
        <v>0</v>
      </c>
      <c r="X17" s="24">
        <f>T17*E17+V17*F17</f>
        <v>0</v>
      </c>
      <c r="Y17" s="33" t="s">
        <v>1191</v>
      </c>
      <c r="Z17" s="22">
        <v>10</v>
      </c>
      <c r="AA17" s="38" t="s">
        <v>662</v>
      </c>
    </row>
    <row r="18" spans="1:27" customHeight="1" ht="75.5">
      <c r="A18" s="22"/>
      <c r="B18" s="22" t="s">
        <v>1192</v>
      </c>
      <c r="C18" s="22" t="s">
        <v>1193</v>
      </c>
      <c r="D18" s="22"/>
      <c r="E18" s="24">
        <v>119.0</v>
      </c>
      <c r="F18" s="24">
        <v>1149.0</v>
      </c>
      <c r="G18" s="27">
        <v>119.0</v>
      </c>
      <c r="H18" s="27">
        <v>95.75</v>
      </c>
      <c r="I18" s="30">
        <v>113.05</v>
      </c>
      <c r="J18" s="30">
        <v>90.96</v>
      </c>
      <c r="K18" s="34">
        <v>110.67</v>
      </c>
      <c r="L18" s="34">
        <v>89.05</v>
      </c>
      <c r="M18" s="37">
        <v>107.1</v>
      </c>
      <c r="N18" s="37">
        <v>86.18</v>
      </c>
      <c r="O18" s="38">
        <v>1</v>
      </c>
      <c r="P18" s="38">
        <v>12</v>
      </c>
      <c r="Q18" s="22">
        <v>119</v>
      </c>
      <c r="R18" s="38" t="s">
        <v>1165</v>
      </c>
      <c r="S18" s="22">
        <v>86</v>
      </c>
      <c r="T18" s="40"/>
      <c r="U18" s="22">
        <v>7</v>
      </c>
      <c r="V18" s="40"/>
      <c r="W18" s="22">
        <f>T18*O18+V18*P18*O18</f>
        <v>0</v>
      </c>
      <c r="X18" s="24">
        <f>T18*E18+V18*F18</f>
        <v>0</v>
      </c>
      <c r="Y18" s="33" t="s">
        <v>1194</v>
      </c>
      <c r="Z18" s="22">
        <v>12</v>
      </c>
      <c r="AA18" s="38" t="s">
        <v>1167</v>
      </c>
    </row>
    <row r="19" spans="1:27" customHeight="1" ht="75.5">
      <c r="A19" s="22"/>
      <c r="B19" s="22" t="s">
        <v>1195</v>
      </c>
      <c r="C19" s="22" t="s">
        <v>1196</v>
      </c>
      <c r="D19" s="22"/>
      <c r="E19" s="24">
        <v>119.0</v>
      </c>
      <c r="F19" s="24">
        <v>1149.0</v>
      </c>
      <c r="G19" s="27">
        <v>119.0</v>
      </c>
      <c r="H19" s="27">
        <v>95.75</v>
      </c>
      <c r="I19" s="30">
        <v>113.05</v>
      </c>
      <c r="J19" s="30">
        <v>90.96</v>
      </c>
      <c r="K19" s="34">
        <v>110.67</v>
      </c>
      <c r="L19" s="34">
        <v>89.05</v>
      </c>
      <c r="M19" s="37">
        <v>107.1</v>
      </c>
      <c r="N19" s="37">
        <v>86.18</v>
      </c>
      <c r="O19" s="38">
        <v>1</v>
      </c>
      <c r="P19" s="38">
        <v>12</v>
      </c>
      <c r="Q19" s="22">
        <v>120</v>
      </c>
      <c r="R19" s="38" t="s">
        <v>1165</v>
      </c>
      <c r="S19" s="22">
        <v>50</v>
      </c>
      <c r="T19" s="40"/>
      <c r="U19" s="22">
        <v>4</v>
      </c>
      <c r="V19" s="40"/>
      <c r="W19" s="22">
        <f>T19*O19+V19*P19*O19</f>
        <v>0</v>
      </c>
      <c r="X19" s="24">
        <f>T19*E19+V19*F19</f>
        <v>0</v>
      </c>
      <c r="Y19" s="33" t="s">
        <v>1197</v>
      </c>
      <c r="Z19" s="22">
        <v>12</v>
      </c>
      <c r="AA19" s="38" t="s">
        <v>1167</v>
      </c>
    </row>
    <row r="20" spans="1:27" customHeight="1" ht="75.5">
      <c r="A20" s="22"/>
      <c r="B20" s="22" t="s">
        <v>1198</v>
      </c>
      <c r="C20" s="22" t="s">
        <v>1199</v>
      </c>
      <c r="D20" s="22"/>
      <c r="E20" s="24">
        <v>119.0</v>
      </c>
      <c r="F20" s="24">
        <v>1149.0</v>
      </c>
      <c r="G20" s="27">
        <v>119.0</v>
      </c>
      <c r="H20" s="27">
        <v>95.75</v>
      </c>
      <c r="I20" s="30">
        <v>113.05</v>
      </c>
      <c r="J20" s="30">
        <v>90.96</v>
      </c>
      <c r="K20" s="34">
        <v>110.67</v>
      </c>
      <c r="L20" s="34">
        <v>89.05</v>
      </c>
      <c r="M20" s="37">
        <v>107.1</v>
      </c>
      <c r="N20" s="37">
        <v>86.18</v>
      </c>
      <c r="O20" s="38">
        <v>1</v>
      </c>
      <c r="P20" s="38">
        <v>12</v>
      </c>
      <c r="Q20" s="22">
        <v>117</v>
      </c>
      <c r="R20" s="38" t="s">
        <v>1165</v>
      </c>
      <c r="S20" s="22">
        <v>39</v>
      </c>
      <c r="T20" s="40"/>
      <c r="U20" s="22">
        <v>3</v>
      </c>
      <c r="V20" s="40"/>
      <c r="W20" s="22">
        <f>T20*O20+V20*P20*O20</f>
        <v>0</v>
      </c>
      <c r="X20" s="24">
        <f>T20*E20+V20*F20</f>
        <v>0</v>
      </c>
      <c r="Y20" s="33" t="s">
        <v>1200</v>
      </c>
      <c r="Z20" s="22">
        <v>12</v>
      </c>
      <c r="AA20" s="38" t="s">
        <v>1167</v>
      </c>
    </row>
    <row r="21" spans="1:27" customHeight="1" ht="75.5">
      <c r="A21" s="22"/>
      <c r="B21" s="22" t="s">
        <v>1201</v>
      </c>
      <c r="C21" s="22" t="s">
        <v>1202</v>
      </c>
      <c r="D21" s="22"/>
      <c r="E21" s="24">
        <v>119.0</v>
      </c>
      <c r="F21" s="24">
        <v>1149.0</v>
      </c>
      <c r="G21" s="27">
        <v>119.0</v>
      </c>
      <c r="H21" s="27">
        <v>95.75</v>
      </c>
      <c r="I21" s="30">
        <v>113.05</v>
      </c>
      <c r="J21" s="30">
        <v>90.96</v>
      </c>
      <c r="K21" s="34">
        <v>110.67</v>
      </c>
      <c r="L21" s="34">
        <v>89.05</v>
      </c>
      <c r="M21" s="37">
        <v>107.1</v>
      </c>
      <c r="N21" s="37">
        <v>86.18</v>
      </c>
      <c r="O21" s="38">
        <v>1</v>
      </c>
      <c r="P21" s="38">
        <v>12</v>
      </c>
      <c r="Q21" s="22">
        <v>130</v>
      </c>
      <c r="R21" s="38" t="s">
        <v>1165</v>
      </c>
      <c r="S21" s="22">
        <v>104</v>
      </c>
      <c r="T21" s="40"/>
      <c r="U21" s="22">
        <v>8</v>
      </c>
      <c r="V21" s="40"/>
      <c r="W21" s="22">
        <f>T21*O21+V21*P21*O21</f>
        <v>0</v>
      </c>
      <c r="X21" s="24">
        <f>T21*E21+V21*F21</f>
        <v>0</v>
      </c>
      <c r="Y21" s="33" t="s">
        <v>1203</v>
      </c>
      <c r="Z21" s="22">
        <v>12</v>
      </c>
      <c r="AA21" s="38" t="s">
        <v>1167</v>
      </c>
    </row>
    <row r="22" spans="1:27" customHeight="1" ht="75.5">
      <c r="A22" s="22"/>
      <c r="B22" s="22" t="s">
        <v>1204</v>
      </c>
      <c r="C22" s="22" t="s">
        <v>1205</v>
      </c>
      <c r="D22" s="22"/>
      <c r="E22" s="24">
        <v>119.0</v>
      </c>
      <c r="F22" s="24">
        <v>1149.0</v>
      </c>
      <c r="G22" s="27">
        <v>119.0</v>
      </c>
      <c r="H22" s="27">
        <v>95.75</v>
      </c>
      <c r="I22" s="30">
        <v>113.05</v>
      </c>
      <c r="J22" s="30">
        <v>90.96</v>
      </c>
      <c r="K22" s="34">
        <v>110.67</v>
      </c>
      <c r="L22" s="34">
        <v>89.05</v>
      </c>
      <c r="M22" s="37">
        <v>107.1</v>
      </c>
      <c r="N22" s="37">
        <v>86.18</v>
      </c>
      <c r="O22" s="38">
        <v>1</v>
      </c>
      <c r="P22" s="38">
        <v>12</v>
      </c>
      <c r="Q22" s="22">
        <v>113</v>
      </c>
      <c r="R22" s="38" t="s">
        <v>1165</v>
      </c>
      <c r="S22" s="22">
        <v>57</v>
      </c>
      <c r="T22" s="40"/>
      <c r="U22" s="22">
        <v>4</v>
      </c>
      <c r="V22" s="40"/>
      <c r="W22" s="22">
        <f>T22*O22+V22*P22*O22</f>
        <v>0</v>
      </c>
      <c r="X22" s="24">
        <f>T22*E22+V22*F22</f>
        <v>0</v>
      </c>
      <c r="Y22" s="33" t="s">
        <v>1206</v>
      </c>
      <c r="Z22" s="22">
        <v>12</v>
      </c>
      <c r="AA22" s="38" t="s">
        <v>1167</v>
      </c>
    </row>
    <row r="23" spans="1:27" customHeight="1" ht="75.5">
      <c r="A23" s="22"/>
      <c r="B23" s="22" t="s">
        <v>1207</v>
      </c>
      <c r="C23" s="22" t="s">
        <v>1208</v>
      </c>
      <c r="D23" s="22"/>
      <c r="E23" s="24">
        <v>119.0</v>
      </c>
      <c r="F23" s="24">
        <v>1149.0</v>
      </c>
      <c r="G23" s="27">
        <v>119.0</v>
      </c>
      <c r="H23" s="27">
        <v>95.75</v>
      </c>
      <c r="I23" s="30">
        <v>113.05</v>
      </c>
      <c r="J23" s="30">
        <v>90.96</v>
      </c>
      <c r="K23" s="34">
        <v>110.67</v>
      </c>
      <c r="L23" s="34">
        <v>89.05</v>
      </c>
      <c r="M23" s="37">
        <v>107.1</v>
      </c>
      <c r="N23" s="37">
        <v>86.18</v>
      </c>
      <c r="O23" s="38">
        <v>1</v>
      </c>
      <c r="P23" s="38">
        <v>12</v>
      </c>
      <c r="Q23" s="22">
        <v>112</v>
      </c>
      <c r="R23" s="38" t="s">
        <v>1165</v>
      </c>
      <c r="S23" s="22">
        <v>126</v>
      </c>
      <c r="T23" s="40"/>
      <c r="U23" s="22">
        <v>10</v>
      </c>
      <c r="V23" s="40"/>
      <c r="W23" s="22">
        <f>T23*O23+V23*P23*O23</f>
        <v>0</v>
      </c>
      <c r="X23" s="24">
        <f>T23*E23+V23*F23</f>
        <v>0</v>
      </c>
      <c r="Y23" s="33" t="s">
        <v>1209</v>
      </c>
      <c r="Z23" s="22">
        <v>12</v>
      </c>
      <c r="AA23" s="38" t="s">
        <v>1167</v>
      </c>
    </row>
    <row r="24" spans="1:27" customHeight="1" ht="75.5">
      <c r="A24" s="22"/>
      <c r="B24" s="22" t="s">
        <v>1210</v>
      </c>
      <c r="C24" s="22" t="s">
        <v>1211</v>
      </c>
      <c r="D24" s="22"/>
      <c r="E24" s="24">
        <v>119.0</v>
      </c>
      <c r="F24" s="24">
        <v>1149.0</v>
      </c>
      <c r="G24" s="27">
        <v>119.0</v>
      </c>
      <c r="H24" s="27">
        <v>95.75</v>
      </c>
      <c r="I24" s="30">
        <v>113.05</v>
      </c>
      <c r="J24" s="30">
        <v>90.96</v>
      </c>
      <c r="K24" s="34">
        <v>110.67</v>
      </c>
      <c r="L24" s="34">
        <v>89.05</v>
      </c>
      <c r="M24" s="37">
        <v>107.1</v>
      </c>
      <c r="N24" s="37">
        <v>86.18</v>
      </c>
      <c r="O24" s="38">
        <v>1</v>
      </c>
      <c r="P24" s="38">
        <v>12</v>
      </c>
      <c r="Q24" s="22"/>
      <c r="R24" s="38" t="s">
        <v>1165</v>
      </c>
      <c r="S24" s="22">
        <v>84</v>
      </c>
      <c r="T24" s="40"/>
      <c r="U24" s="22">
        <v>7</v>
      </c>
      <c r="V24" s="40"/>
      <c r="W24" s="22">
        <f>T24*O24+V24*P24*O24</f>
        <v>0</v>
      </c>
      <c r="X24" s="24">
        <f>T24*E24+V24*F24</f>
        <v>0</v>
      </c>
      <c r="Y24" s="33" t="s">
        <v>1212</v>
      </c>
      <c r="Z24" s="22">
        <v>12</v>
      </c>
      <c r="AA24" s="38" t="s">
        <v>1167</v>
      </c>
    </row>
    <row r="25" spans="1:27" customHeight="1" ht="75.5">
      <c r="A25" s="22"/>
      <c r="B25" s="22" t="s">
        <v>1213</v>
      </c>
      <c r="C25" s="22" t="s">
        <v>1214</v>
      </c>
      <c r="D25" s="22"/>
      <c r="E25" s="24">
        <v>89.0</v>
      </c>
      <c r="F25" s="24">
        <v>3899.0</v>
      </c>
      <c r="G25" s="27">
        <v>89.0</v>
      </c>
      <c r="H25" s="27">
        <v>77.98</v>
      </c>
      <c r="I25" s="30">
        <v>84.55</v>
      </c>
      <c r="J25" s="30">
        <v>74.08</v>
      </c>
      <c r="K25" s="34">
        <v>82.77</v>
      </c>
      <c r="L25" s="34">
        <v>72.52</v>
      </c>
      <c r="M25" s="37">
        <v>80.1</v>
      </c>
      <c r="N25" s="37">
        <v>70.18</v>
      </c>
      <c r="O25" s="38">
        <v>1</v>
      </c>
      <c r="P25" s="38">
        <v>50</v>
      </c>
      <c r="Q25" s="22">
        <v>155</v>
      </c>
      <c r="R25" s="38" t="s">
        <v>61</v>
      </c>
      <c r="S25" s="22">
        <v>816</v>
      </c>
      <c r="T25" s="40"/>
      <c r="U25" s="22">
        <v>16</v>
      </c>
      <c r="V25" s="40"/>
      <c r="W25" s="22">
        <f>T25*O25+V25*P25*O25</f>
        <v>0</v>
      </c>
      <c r="X25" s="24">
        <f>T25*E25+V25*F25</f>
        <v>0</v>
      </c>
      <c r="Y25" s="33" t="s">
        <v>1215</v>
      </c>
      <c r="Z25" s="22">
        <v>12</v>
      </c>
      <c r="AA25" s="38" t="s">
        <v>1167</v>
      </c>
    </row>
    <row r="26" spans="1:27" customHeight="1" ht="75.5">
      <c r="A26" s="22"/>
      <c r="B26" s="22" t="s">
        <v>1216</v>
      </c>
      <c r="C26" s="22" t="s">
        <v>1217</v>
      </c>
      <c r="D26" s="22"/>
      <c r="E26" s="24">
        <v>89.0</v>
      </c>
      <c r="F26" s="24">
        <v>3899.0</v>
      </c>
      <c r="G26" s="27">
        <v>89.0</v>
      </c>
      <c r="H26" s="27">
        <v>77.98</v>
      </c>
      <c r="I26" s="30">
        <v>84.55</v>
      </c>
      <c r="J26" s="30">
        <v>74.08</v>
      </c>
      <c r="K26" s="34">
        <v>82.77</v>
      </c>
      <c r="L26" s="34">
        <v>72.52</v>
      </c>
      <c r="M26" s="37">
        <v>80.1</v>
      </c>
      <c r="N26" s="37">
        <v>70.18</v>
      </c>
      <c r="O26" s="38">
        <v>1</v>
      </c>
      <c r="P26" s="38">
        <v>50</v>
      </c>
      <c r="Q26" s="22">
        <v>155</v>
      </c>
      <c r="R26" s="38" t="s">
        <v>61</v>
      </c>
      <c r="S26" s="22">
        <v>771</v>
      </c>
      <c r="T26" s="40"/>
      <c r="U26" s="22">
        <v>15</v>
      </c>
      <c r="V26" s="40"/>
      <c r="W26" s="22">
        <f>T26*O26+V26*P26*O26</f>
        <v>0</v>
      </c>
      <c r="X26" s="24">
        <f>T26*E26+V26*F26</f>
        <v>0</v>
      </c>
      <c r="Y26" s="33" t="s">
        <v>1218</v>
      </c>
      <c r="Z26" s="22">
        <v>12</v>
      </c>
      <c r="AA26" s="38" t="s">
        <v>1167</v>
      </c>
    </row>
    <row r="27" spans="1:27" customHeight="1" ht="75.5">
      <c r="A27" s="22"/>
      <c r="B27" s="22" t="s">
        <v>1219</v>
      </c>
      <c r="C27" s="22" t="s">
        <v>1220</v>
      </c>
      <c r="D27" s="22"/>
      <c r="E27" s="24">
        <v>249.0</v>
      </c>
      <c r="F27" s="24">
        <v>3899.0</v>
      </c>
      <c r="G27" s="27">
        <v>249.0</v>
      </c>
      <c r="H27" s="27">
        <v>216.61</v>
      </c>
      <c r="I27" s="30">
        <v>236.55</v>
      </c>
      <c r="J27" s="30">
        <v>205.78</v>
      </c>
      <c r="K27" s="34">
        <v>231.57</v>
      </c>
      <c r="L27" s="34">
        <v>201.45</v>
      </c>
      <c r="M27" s="37">
        <v>224.1</v>
      </c>
      <c r="N27" s="37">
        <v>194.95</v>
      </c>
      <c r="O27" s="38">
        <v>1</v>
      </c>
      <c r="P27" s="38">
        <v>18</v>
      </c>
      <c r="Q27" s="22">
        <v>459</v>
      </c>
      <c r="R27" s="38" t="s">
        <v>61</v>
      </c>
      <c r="S27" s="22">
        <v>14</v>
      </c>
      <c r="T27" s="40"/>
      <c r="U27" s="22">
        <v>0</v>
      </c>
      <c r="V27" s="40"/>
      <c r="W27" s="22">
        <f>T27*O27+V27*P27*O27</f>
        <v>0</v>
      </c>
      <c r="X27" s="24">
        <f>T27*E27+V27*F27</f>
        <v>0</v>
      </c>
      <c r="Y27" s="33"/>
      <c r="Z27" s="22">
        <v>12</v>
      </c>
      <c r="AA27" s="38" t="s">
        <v>1167</v>
      </c>
    </row>
    <row r="28" spans="1:27" customHeight="1" ht="75.5">
      <c r="A28" s="22"/>
      <c r="B28" s="22" t="s">
        <v>1221</v>
      </c>
      <c r="C28" s="22" t="s">
        <v>1222</v>
      </c>
      <c r="D28" s="22"/>
      <c r="E28" s="24">
        <v>249.0</v>
      </c>
      <c r="F28" s="24">
        <v>3899.0</v>
      </c>
      <c r="G28" s="27">
        <v>249.0</v>
      </c>
      <c r="H28" s="27">
        <v>216.61</v>
      </c>
      <c r="I28" s="30">
        <v>236.55</v>
      </c>
      <c r="J28" s="30">
        <v>205.78</v>
      </c>
      <c r="K28" s="34">
        <v>231.57</v>
      </c>
      <c r="L28" s="34">
        <v>201.45</v>
      </c>
      <c r="M28" s="37">
        <v>224.1</v>
      </c>
      <c r="N28" s="37">
        <v>194.95</v>
      </c>
      <c r="O28" s="38">
        <v>1</v>
      </c>
      <c r="P28" s="38">
        <v>18</v>
      </c>
      <c r="Q28" s="22">
        <v>459</v>
      </c>
      <c r="R28" s="38" t="s">
        <v>61</v>
      </c>
      <c r="S28" s="22">
        <v>67</v>
      </c>
      <c r="T28" s="40"/>
      <c r="U28" s="22">
        <v>3</v>
      </c>
      <c r="V28" s="40"/>
      <c r="W28" s="22">
        <f>T28*O28+V28*P28*O28</f>
        <v>0</v>
      </c>
      <c r="X28" s="24">
        <f>T28*E28+V28*F28</f>
        <v>0</v>
      </c>
      <c r="Y28" s="33" t="s">
        <v>1223</v>
      </c>
      <c r="Z28" s="22">
        <v>12</v>
      </c>
      <c r="AA28" s="38" t="s">
        <v>1167</v>
      </c>
    </row>
    <row r="29" spans="1:27" customHeight="1" ht="75.5">
      <c r="A29" s="22"/>
      <c r="B29" s="22" t="s">
        <v>1224</v>
      </c>
      <c r="C29" s="22" t="s">
        <v>1225</v>
      </c>
      <c r="D29" s="22"/>
      <c r="E29" s="24">
        <v>249.0</v>
      </c>
      <c r="F29" s="24">
        <v>3899.0</v>
      </c>
      <c r="G29" s="27">
        <v>249.0</v>
      </c>
      <c r="H29" s="27">
        <v>216.61</v>
      </c>
      <c r="I29" s="30">
        <v>236.55</v>
      </c>
      <c r="J29" s="30">
        <v>205.78</v>
      </c>
      <c r="K29" s="34">
        <v>231.57</v>
      </c>
      <c r="L29" s="34">
        <v>201.45</v>
      </c>
      <c r="M29" s="37">
        <v>224.1</v>
      </c>
      <c r="N29" s="37">
        <v>194.95</v>
      </c>
      <c r="O29" s="38">
        <v>1</v>
      </c>
      <c r="P29" s="38">
        <v>18</v>
      </c>
      <c r="Q29" s="22">
        <v>459</v>
      </c>
      <c r="R29" s="38" t="s">
        <v>61</v>
      </c>
      <c r="S29" s="22">
        <v>47</v>
      </c>
      <c r="T29" s="40"/>
      <c r="U29" s="22">
        <v>2</v>
      </c>
      <c r="V29" s="40"/>
      <c r="W29" s="22">
        <f>T29*O29+V29*P29*O29</f>
        <v>0</v>
      </c>
      <c r="X29" s="24">
        <f>T29*E29+V29*F29</f>
        <v>0</v>
      </c>
      <c r="Y29" s="33" t="s">
        <v>1226</v>
      </c>
      <c r="Z29" s="22">
        <v>11</v>
      </c>
      <c r="AA29" s="38" t="s">
        <v>713</v>
      </c>
    </row>
    <row r="30" spans="1:27" customHeight="1" ht="75.5">
      <c r="A30" s="22"/>
      <c r="B30" s="22" t="s">
        <v>1227</v>
      </c>
      <c r="C30" s="22" t="s">
        <v>1228</v>
      </c>
      <c r="D30" s="22"/>
      <c r="E30" s="24">
        <v>249.0</v>
      </c>
      <c r="F30" s="24">
        <v>3899.0</v>
      </c>
      <c r="G30" s="27">
        <v>249.0</v>
      </c>
      <c r="H30" s="27">
        <v>216.61</v>
      </c>
      <c r="I30" s="30">
        <v>236.55</v>
      </c>
      <c r="J30" s="30">
        <v>205.78</v>
      </c>
      <c r="K30" s="34">
        <v>231.57</v>
      </c>
      <c r="L30" s="34">
        <v>201.45</v>
      </c>
      <c r="M30" s="37">
        <v>224.1</v>
      </c>
      <c r="N30" s="37">
        <v>194.95</v>
      </c>
      <c r="O30" s="38">
        <v>1</v>
      </c>
      <c r="P30" s="38">
        <v>18</v>
      </c>
      <c r="Q30" s="22">
        <v>459</v>
      </c>
      <c r="R30" s="38" t="s">
        <v>61</v>
      </c>
      <c r="S30" s="22">
        <v>90</v>
      </c>
      <c r="T30" s="40"/>
      <c r="U30" s="22">
        <v>5</v>
      </c>
      <c r="V30" s="40"/>
      <c r="W30" s="22">
        <f>T30*O30+V30*P30*O30</f>
        <v>0</v>
      </c>
      <c r="X30" s="24">
        <f>T30*E30+V30*F30</f>
        <v>0</v>
      </c>
      <c r="Y30" s="33" t="s">
        <v>1229</v>
      </c>
      <c r="Z30" s="22">
        <v>12</v>
      </c>
      <c r="AA30" s="38" t="s">
        <v>1167</v>
      </c>
    </row>
    <row r="31" spans="1:27" customHeight="1" ht="75.5">
      <c r="A31" s="22"/>
      <c r="B31" s="22" t="s">
        <v>1230</v>
      </c>
      <c r="C31" s="22" t="s">
        <v>1231</v>
      </c>
      <c r="D31" s="22"/>
      <c r="E31" s="24">
        <v>69.0</v>
      </c>
      <c r="F31" s="24">
        <v>1449.0</v>
      </c>
      <c r="G31" s="27">
        <v>69.0</v>
      </c>
      <c r="H31" s="27">
        <v>60.38</v>
      </c>
      <c r="I31" s="30">
        <v>65.55</v>
      </c>
      <c r="J31" s="30">
        <v>57.36</v>
      </c>
      <c r="K31" s="34">
        <v>64.17</v>
      </c>
      <c r="L31" s="34">
        <v>56.15</v>
      </c>
      <c r="M31" s="37">
        <v>62.1</v>
      </c>
      <c r="N31" s="37">
        <v>54.34</v>
      </c>
      <c r="O31" s="38">
        <v>1</v>
      </c>
      <c r="P31" s="38">
        <v>24</v>
      </c>
      <c r="Q31" s="22">
        <v>142</v>
      </c>
      <c r="R31" s="38" t="s">
        <v>1165</v>
      </c>
      <c r="S31" s="22">
        <v>384</v>
      </c>
      <c r="T31" s="40"/>
      <c r="U31" s="22">
        <v>16</v>
      </c>
      <c r="V31" s="40"/>
      <c r="W31" s="22">
        <f>T31*O31+V31*P31*O31</f>
        <v>0</v>
      </c>
      <c r="X31" s="24">
        <f>T31*E31+V31*F31</f>
        <v>0</v>
      </c>
      <c r="Y31" s="33" t="s">
        <v>1232</v>
      </c>
      <c r="Z31" s="22">
        <v>12</v>
      </c>
      <c r="AA31" s="38" t="s">
        <v>1167</v>
      </c>
    </row>
    <row r="32" spans="1:27" customHeight="1" ht="75.5">
      <c r="A32" s="22"/>
      <c r="B32" s="22" t="s">
        <v>1233</v>
      </c>
      <c r="C32" s="22" t="s">
        <v>1234</v>
      </c>
      <c r="D32" s="22"/>
      <c r="E32" s="24">
        <v>69.0</v>
      </c>
      <c r="F32" s="24">
        <v>1449.0</v>
      </c>
      <c r="G32" s="27">
        <v>69.0</v>
      </c>
      <c r="H32" s="27">
        <v>60.38</v>
      </c>
      <c r="I32" s="30">
        <v>65.55</v>
      </c>
      <c r="J32" s="30">
        <v>57.36</v>
      </c>
      <c r="K32" s="34">
        <v>64.17</v>
      </c>
      <c r="L32" s="34">
        <v>56.15</v>
      </c>
      <c r="M32" s="37">
        <v>62.1</v>
      </c>
      <c r="N32" s="37">
        <v>54.34</v>
      </c>
      <c r="O32" s="38">
        <v>1</v>
      </c>
      <c r="P32" s="38">
        <v>24</v>
      </c>
      <c r="Q32" s="22">
        <v>142</v>
      </c>
      <c r="R32" s="38" t="s">
        <v>1165</v>
      </c>
      <c r="S32" s="22">
        <v>408</v>
      </c>
      <c r="T32" s="40"/>
      <c r="U32" s="22">
        <v>17</v>
      </c>
      <c r="V32" s="40"/>
      <c r="W32" s="22">
        <f>T32*O32+V32*P32*O32</f>
        <v>0</v>
      </c>
      <c r="X32" s="24">
        <f>T32*E32+V32*F32</f>
        <v>0</v>
      </c>
      <c r="Y32" s="33" t="s">
        <v>1235</v>
      </c>
      <c r="Z32" s="22">
        <v>12</v>
      </c>
      <c r="AA32" s="38" t="s">
        <v>1167</v>
      </c>
    </row>
    <row r="33" spans="1:27" customHeight="1" ht="75.5">
      <c r="A33" s="22"/>
      <c r="B33" s="22" t="s">
        <v>1236</v>
      </c>
      <c r="C33" s="22" t="s">
        <v>1237</v>
      </c>
      <c r="D33" s="22"/>
      <c r="E33" s="24">
        <v>69.0</v>
      </c>
      <c r="F33" s="24">
        <v>1349.0</v>
      </c>
      <c r="G33" s="27">
        <v>69.0</v>
      </c>
      <c r="H33" s="27">
        <v>56.21</v>
      </c>
      <c r="I33" s="30">
        <v>65.55</v>
      </c>
      <c r="J33" s="30">
        <v>53.4</v>
      </c>
      <c r="K33" s="34">
        <v>64.17</v>
      </c>
      <c r="L33" s="34">
        <v>52.28</v>
      </c>
      <c r="M33" s="37">
        <v>62.1</v>
      </c>
      <c r="N33" s="37">
        <v>50.59</v>
      </c>
      <c r="O33" s="38">
        <v>1</v>
      </c>
      <c r="P33" s="38">
        <v>24</v>
      </c>
      <c r="Q33" s="22">
        <v>119</v>
      </c>
      <c r="R33" s="38" t="s">
        <v>1165</v>
      </c>
      <c r="S33" s="22">
        <v>6</v>
      </c>
      <c r="T33" s="40"/>
      <c r="U33" s="22">
        <v>0</v>
      </c>
      <c r="V33" s="40"/>
      <c r="W33" s="22">
        <f>T33*O33+V33*P33*O33</f>
        <v>0</v>
      </c>
      <c r="X33" s="24">
        <f>T33*E33+V33*F33</f>
        <v>0</v>
      </c>
      <c r="Y33" s="33"/>
      <c r="Z33" s="22">
        <v>12</v>
      </c>
      <c r="AA33" s="38" t="s">
        <v>1167</v>
      </c>
    </row>
    <row r="34" spans="1:27">
      <c r="A34" s="42"/>
      <c r="B34" s="42"/>
      <c r="C34" s="42"/>
      <c r="D34" s="42"/>
      <c r="E34" s="43"/>
      <c r="F34" s="43"/>
      <c r="G34" s="44"/>
      <c r="H34" s="44"/>
      <c r="I34" s="45"/>
      <c r="J34" s="45"/>
      <c r="K34" s="46"/>
      <c r="L34" s="46"/>
      <c r="M34" s="47"/>
      <c r="N34" s="47"/>
      <c r="O34" s="48"/>
      <c r="P34" s="48"/>
      <c r="Q34" s="42"/>
      <c r="R34" s="48"/>
      <c r="S34" s="42"/>
      <c r="T34" s="49"/>
      <c r="U34" s="42"/>
      <c r="V34" s="49"/>
      <c r="W34" s="42">
        <f>SUM(W3:W33)</f>
        <v>0</v>
      </c>
      <c r="X34" s="43">
        <f>SUM(X3:X33)</f>
        <v>0</v>
      </c>
      <c r="Y34" s="50"/>
      <c r="Z34" s="42"/>
      <c r="AA34" s="48"/>
    </row>
  </sheetData>
  <mergeCells>
    <mergeCell ref="I1:J1"/>
    <mergeCell ref="K1:L1"/>
    <mergeCell ref="M1:N1"/>
  </mergeCells>
  <conditionalFormatting sqref="X3:X34">
    <cfRule type="cellIs" dxfId="0" priority="1" operator="equal">
      <formula>0</formula>
    </cfRule>
  </conditionalFormatting>
  <conditionalFormatting sqref="W3:W34">
    <cfRule type="cellIs" dxfId="0" priority="2" operator="equal">
      <formula>0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8"/>
  <sheetViews>
    <sheetView tabSelected="0" workbookViewId="0" showGridLines="true" showRowColHeaders="1">
      <pane ySplit="2" activePane="bottomLeft" state="frozen" topLeftCell="A3"/>
      <selection pane="bottomLeft" activeCell="A1" sqref="A1"/>
    </sheetView>
  </sheetViews>
  <sheetFormatPr defaultRowHeight="14.4" outlineLevelRow="0" outlineLevelCol="0"/>
  <cols>
    <col min="1" max="1" width="18" customWidth="true" style="0"/>
    <col min="2" max="2" width="10" customWidth="true" style="0"/>
    <col min="3" max="3" width="30" customWidth="true" style="0"/>
    <col min="4" max="4" width="15" customWidth="true" style="0"/>
    <col min="5" max="5" width="13" hidden="true" customWidth="true" style="0"/>
    <col min="6" max="6" width="15" hidden="true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0" customWidth="true" style="0"/>
    <col min="16" max="16" width="11" customWidth="true" style="0"/>
    <col min="17" max="17" width="8" customWidth="true" style="0"/>
    <col min="18" max="18" width="8" customWidth="true" style="0"/>
    <col min="19" max="19" width="12" customWidth="true" style="0"/>
    <col min="20" max="20" width="10" customWidth="true" style="0"/>
    <col min="21" max="21" width="12" customWidth="true" style="0"/>
    <col min="22" max="22" width="10" customWidth="true" style="0"/>
    <col min="23" max="23" width="10" customWidth="true" style="0"/>
    <col min="24" max="24" width="13" customWidth="true" style="0"/>
    <col min="25" max="25" width="15" customWidth="true" style="0"/>
    <col min="26" max="26" width="15" customWidth="true" style="0"/>
    <col min="27" max="27" width="15" customWidth="true" style="0"/>
  </cols>
  <sheetData>
    <row r="1" spans="1:27" customHeight="1" ht="20">
      <c r="A1" s="20"/>
      <c r="G1" s="25"/>
      <c r="H1" s="25"/>
      <c r="I1" s="28" t="s">
        <v>50</v>
      </c>
      <c r="J1" s="28"/>
      <c r="K1" s="31" t="s">
        <v>51</v>
      </c>
      <c r="L1" s="31"/>
      <c r="M1" s="35" t="s">
        <v>52</v>
      </c>
      <c r="N1" s="35"/>
      <c r="T1" s="19"/>
      <c r="V1" s="19"/>
      <c r="Y1" s="41"/>
    </row>
    <row r="2" spans="1:27" customHeight="1" ht="48">
      <c r="A2" s="21" t="s">
        <v>29</v>
      </c>
      <c r="B2" s="21" t="s">
        <v>30</v>
      </c>
      <c r="C2" s="21" t="s">
        <v>31</v>
      </c>
      <c r="D2" s="21" t="s">
        <v>32</v>
      </c>
      <c r="E2" s="21" t="s">
        <v>33</v>
      </c>
      <c r="F2" s="21" t="s">
        <v>34</v>
      </c>
      <c r="G2" s="26" t="s">
        <v>35</v>
      </c>
      <c r="H2" s="26" t="s">
        <v>36</v>
      </c>
      <c r="I2" s="29" t="s">
        <v>35</v>
      </c>
      <c r="J2" s="29" t="s">
        <v>36</v>
      </c>
      <c r="K2" s="32" t="s">
        <v>35</v>
      </c>
      <c r="L2" s="32" t="s">
        <v>36</v>
      </c>
      <c r="M2" s="36" t="s">
        <v>35</v>
      </c>
      <c r="N2" s="36" t="s">
        <v>36</v>
      </c>
      <c r="O2" s="21" t="s">
        <v>37</v>
      </c>
      <c r="P2" s="21" t="s">
        <v>38</v>
      </c>
      <c r="Q2" s="21" t="s">
        <v>39</v>
      </c>
      <c r="R2" s="21" t="s">
        <v>40</v>
      </c>
      <c r="S2" s="21" t="s">
        <v>41</v>
      </c>
      <c r="T2" s="39" t="s">
        <v>42</v>
      </c>
      <c r="U2" s="21" t="s">
        <v>43</v>
      </c>
      <c r="V2" s="39" t="s">
        <v>44</v>
      </c>
      <c r="W2" s="21" t="s">
        <v>45</v>
      </c>
      <c r="X2" s="21" t="s">
        <v>46</v>
      </c>
      <c r="Y2" s="32" t="s">
        <v>47</v>
      </c>
      <c r="Z2" s="21" t="s">
        <v>48</v>
      </c>
      <c r="AA2" s="21" t="s">
        <v>49</v>
      </c>
    </row>
    <row r="3" spans="1:27" customHeight="1" ht="75.5">
      <c r="A3" s="22"/>
      <c r="B3" s="22" t="s">
        <v>1238</v>
      </c>
      <c r="C3" s="22" t="s">
        <v>1239</v>
      </c>
      <c r="D3" s="22"/>
      <c r="E3" s="24">
        <v>504.0</v>
      </c>
      <c r="F3" s="24">
        <v>5040.0</v>
      </c>
      <c r="G3" s="27">
        <v>25.2</v>
      </c>
      <c r="H3" s="27">
        <v>21.0</v>
      </c>
      <c r="I3" s="30">
        <v>23.94</v>
      </c>
      <c r="J3" s="30">
        <v>19.95</v>
      </c>
      <c r="K3" s="34">
        <v>23.44</v>
      </c>
      <c r="L3" s="34">
        <v>19.53</v>
      </c>
      <c r="M3" s="37">
        <v>22.68</v>
      </c>
      <c r="N3" s="37">
        <v>18.9</v>
      </c>
      <c r="O3" s="38">
        <v>20</v>
      </c>
      <c r="P3" s="38">
        <v>12</v>
      </c>
      <c r="Q3" s="22">
        <v>1269</v>
      </c>
      <c r="R3" s="38" t="s">
        <v>56</v>
      </c>
      <c r="S3" s="22">
        <v>10</v>
      </c>
      <c r="T3" s="40"/>
      <c r="U3" s="22">
        <v>10</v>
      </c>
      <c r="V3" s="40"/>
      <c r="W3" s="22">
        <f>T3*O3+V3*P3*O3</f>
        <v>0</v>
      </c>
      <c r="X3" s="24">
        <f>T3*E3+V3*F3</f>
        <v>0</v>
      </c>
      <c r="Y3" s="33" t="s">
        <v>1240</v>
      </c>
      <c r="Z3" s="22">
        <v>12</v>
      </c>
      <c r="AA3" s="38" t="s">
        <v>226</v>
      </c>
    </row>
    <row r="4" spans="1:27" customHeight="1" ht="75.5">
      <c r="A4" s="22"/>
      <c r="B4" s="22" t="s">
        <v>1241</v>
      </c>
      <c r="C4" s="22" t="s">
        <v>1242</v>
      </c>
      <c r="D4" s="22"/>
      <c r="E4" s="24">
        <v>360.0</v>
      </c>
      <c r="F4" s="24">
        <v>3600.0</v>
      </c>
      <c r="G4" s="27">
        <v>18.0</v>
      </c>
      <c r="H4" s="27">
        <v>15.0</v>
      </c>
      <c r="I4" s="30">
        <v>17.1</v>
      </c>
      <c r="J4" s="30">
        <v>14.25</v>
      </c>
      <c r="K4" s="34">
        <v>16.74</v>
      </c>
      <c r="L4" s="34">
        <v>13.95</v>
      </c>
      <c r="M4" s="37">
        <v>16.2</v>
      </c>
      <c r="N4" s="37">
        <v>13.5</v>
      </c>
      <c r="O4" s="38">
        <v>20</v>
      </c>
      <c r="P4" s="38">
        <v>12</v>
      </c>
      <c r="Q4" s="22">
        <v>1595</v>
      </c>
      <c r="R4" s="38" t="s">
        <v>56</v>
      </c>
      <c r="S4" s="22">
        <v>10</v>
      </c>
      <c r="T4" s="40"/>
      <c r="U4" s="22">
        <v>10</v>
      </c>
      <c r="V4" s="40"/>
      <c r="W4" s="22">
        <f>T4*O4+V4*P4*O4</f>
        <v>0</v>
      </c>
      <c r="X4" s="24">
        <f>T4*E4+V4*F4</f>
        <v>0</v>
      </c>
      <c r="Y4" s="33" t="s">
        <v>1243</v>
      </c>
      <c r="Z4" s="22">
        <v>12</v>
      </c>
      <c r="AA4" s="38" t="s">
        <v>1244</v>
      </c>
    </row>
    <row r="5" spans="1:27" customHeight="1" ht="75.5">
      <c r="A5" s="22"/>
      <c r="B5" s="22" t="s">
        <v>1245</v>
      </c>
      <c r="C5" s="22" t="s">
        <v>1246</v>
      </c>
      <c r="D5" s="22"/>
      <c r="E5" s="24"/>
      <c r="F5" s="24">
        <v>2799.0</v>
      </c>
      <c r="G5" s="27"/>
      <c r="H5" s="27">
        <v>116.63</v>
      </c>
      <c r="I5" s="30"/>
      <c r="J5" s="30">
        <v>110.8</v>
      </c>
      <c r="K5" s="34"/>
      <c r="L5" s="34">
        <v>108.47</v>
      </c>
      <c r="M5" s="37"/>
      <c r="N5" s="37">
        <v>104.97</v>
      </c>
      <c r="O5" s="38">
        <v>1</v>
      </c>
      <c r="P5" s="38">
        <v>24</v>
      </c>
      <c r="Q5" s="22">
        <v>250</v>
      </c>
      <c r="R5" s="38" t="s">
        <v>61</v>
      </c>
      <c r="S5" s="22"/>
      <c r="T5" s="40"/>
      <c r="U5" s="22">
        <v>20</v>
      </c>
      <c r="V5" s="40"/>
      <c r="W5" s="22">
        <f>T5*O5+V5*P5*O5</f>
        <v>0</v>
      </c>
      <c r="X5" s="24">
        <f>T5*E5+V5*F5</f>
        <v>0</v>
      </c>
      <c r="Y5" s="33"/>
      <c r="Z5" s="22">
        <v>15</v>
      </c>
      <c r="AA5" s="38" t="s">
        <v>1247</v>
      </c>
    </row>
    <row r="6" spans="1:27" customHeight="1" ht="75.5">
      <c r="A6" s="22"/>
      <c r="B6" s="22" t="s">
        <v>1248</v>
      </c>
      <c r="C6" s="22" t="s">
        <v>1249</v>
      </c>
      <c r="D6" s="22"/>
      <c r="E6" s="24"/>
      <c r="F6" s="24">
        <v>2699.0</v>
      </c>
      <c r="G6" s="27"/>
      <c r="H6" s="27">
        <v>112.46</v>
      </c>
      <c r="I6" s="30"/>
      <c r="J6" s="30">
        <v>106.84</v>
      </c>
      <c r="K6" s="34"/>
      <c r="L6" s="34">
        <v>104.59</v>
      </c>
      <c r="M6" s="37"/>
      <c r="N6" s="37">
        <v>101.21</v>
      </c>
      <c r="O6" s="38">
        <v>1</v>
      </c>
      <c r="P6" s="38">
        <v>24</v>
      </c>
      <c r="Q6" s="22">
        <v>250</v>
      </c>
      <c r="R6" s="38" t="s">
        <v>61</v>
      </c>
      <c r="S6" s="22"/>
      <c r="T6" s="40"/>
      <c r="U6" s="22">
        <v>12</v>
      </c>
      <c r="V6" s="40"/>
      <c r="W6" s="22">
        <f>T6*O6+V6*P6*O6</f>
        <v>0</v>
      </c>
      <c r="X6" s="24">
        <f>T6*E6+V6*F6</f>
        <v>0</v>
      </c>
      <c r="Y6" s="33"/>
      <c r="Z6" s="22">
        <v>15</v>
      </c>
      <c r="AA6" s="38" t="s">
        <v>1250</v>
      </c>
    </row>
    <row r="7" spans="1:27" customHeight="1" ht="75.5">
      <c r="A7" s="22"/>
      <c r="B7" s="22" t="s">
        <v>1251</v>
      </c>
      <c r="C7" s="22" t="s">
        <v>1252</v>
      </c>
      <c r="D7" s="22"/>
      <c r="E7" s="24"/>
      <c r="F7" s="24">
        <v>2799.0</v>
      </c>
      <c r="G7" s="27"/>
      <c r="H7" s="27">
        <v>116.63</v>
      </c>
      <c r="I7" s="30"/>
      <c r="J7" s="30">
        <v>110.8</v>
      </c>
      <c r="K7" s="34"/>
      <c r="L7" s="34">
        <v>108.47</v>
      </c>
      <c r="M7" s="37"/>
      <c r="N7" s="37">
        <v>104.97</v>
      </c>
      <c r="O7" s="38">
        <v>1</v>
      </c>
      <c r="P7" s="38">
        <v>24</v>
      </c>
      <c r="Q7" s="22">
        <v>250</v>
      </c>
      <c r="R7" s="38" t="s">
        <v>61</v>
      </c>
      <c r="S7" s="22"/>
      <c r="T7" s="40"/>
      <c r="U7" s="22">
        <v>20</v>
      </c>
      <c r="V7" s="40"/>
      <c r="W7" s="22">
        <f>T7*O7+V7*P7*O7</f>
        <v>0</v>
      </c>
      <c r="X7" s="24">
        <f>T7*E7+V7*F7</f>
        <v>0</v>
      </c>
      <c r="Y7" s="33" t="s">
        <v>1253</v>
      </c>
      <c r="Z7" s="22">
        <v>15</v>
      </c>
      <c r="AA7" s="38" t="s">
        <v>342</v>
      </c>
    </row>
    <row r="8" spans="1:27" customHeight="1" ht="75.5">
      <c r="A8" s="22"/>
      <c r="B8" s="22" t="s">
        <v>1254</v>
      </c>
      <c r="C8" s="22" t="s">
        <v>1255</v>
      </c>
      <c r="D8" s="22"/>
      <c r="E8" s="24"/>
      <c r="F8" s="24">
        <v>2799.0</v>
      </c>
      <c r="G8" s="27"/>
      <c r="H8" s="27">
        <v>116.63</v>
      </c>
      <c r="I8" s="30"/>
      <c r="J8" s="30">
        <v>110.8</v>
      </c>
      <c r="K8" s="34"/>
      <c r="L8" s="34">
        <v>108.47</v>
      </c>
      <c r="M8" s="37"/>
      <c r="N8" s="37">
        <v>104.97</v>
      </c>
      <c r="O8" s="38">
        <v>1</v>
      </c>
      <c r="P8" s="38">
        <v>24</v>
      </c>
      <c r="Q8" s="22">
        <v>250</v>
      </c>
      <c r="R8" s="38" t="s">
        <v>61</v>
      </c>
      <c r="S8" s="22"/>
      <c r="T8" s="40"/>
      <c r="U8" s="22">
        <v>20</v>
      </c>
      <c r="V8" s="40"/>
      <c r="W8" s="22">
        <f>T8*O8+V8*P8*O8</f>
        <v>0</v>
      </c>
      <c r="X8" s="24">
        <f>T8*E8+V8*F8</f>
        <v>0</v>
      </c>
      <c r="Y8" s="33"/>
      <c r="Z8" s="22">
        <v>15</v>
      </c>
      <c r="AA8" s="38" t="s">
        <v>1256</v>
      </c>
    </row>
    <row r="9" spans="1:27" customHeight="1" ht="75.5">
      <c r="A9" s="22"/>
      <c r="B9" s="22" t="s">
        <v>1257</v>
      </c>
      <c r="C9" s="22" t="s">
        <v>1258</v>
      </c>
      <c r="D9" s="22"/>
      <c r="E9" s="24">
        <v>759.0</v>
      </c>
      <c r="F9" s="24">
        <v>5049.0</v>
      </c>
      <c r="G9" s="27">
        <v>37.95</v>
      </c>
      <c r="H9" s="27">
        <v>31.56</v>
      </c>
      <c r="I9" s="30">
        <v>36.05</v>
      </c>
      <c r="J9" s="30">
        <v>29.98</v>
      </c>
      <c r="K9" s="34">
        <v>35.29</v>
      </c>
      <c r="L9" s="34">
        <v>29.35</v>
      </c>
      <c r="M9" s="37">
        <v>34.16</v>
      </c>
      <c r="N9" s="37">
        <v>28.4</v>
      </c>
      <c r="O9" s="38">
        <v>20</v>
      </c>
      <c r="P9" s="38">
        <v>8</v>
      </c>
      <c r="Q9" s="22">
        <v>2800</v>
      </c>
      <c r="R9" s="38" t="s">
        <v>56</v>
      </c>
      <c r="S9" s="22">
        <v>10</v>
      </c>
      <c r="T9" s="40"/>
      <c r="U9" s="22">
        <v>10</v>
      </c>
      <c r="V9" s="40"/>
      <c r="W9" s="22">
        <f>T9*O9+V9*P9*O9</f>
        <v>0</v>
      </c>
      <c r="X9" s="24">
        <f>T9*E9+V9*F9</f>
        <v>0</v>
      </c>
      <c r="Y9" s="33" t="s">
        <v>1259</v>
      </c>
      <c r="Z9" s="22">
        <v>12</v>
      </c>
      <c r="AA9" s="38" t="s">
        <v>319</v>
      </c>
    </row>
    <row r="10" spans="1:27" customHeight="1" ht="75.5">
      <c r="A10" s="22"/>
      <c r="B10" s="22" t="s">
        <v>1260</v>
      </c>
      <c r="C10" s="22" t="s">
        <v>1261</v>
      </c>
      <c r="D10" s="22"/>
      <c r="E10" s="24">
        <v>504.0</v>
      </c>
      <c r="F10" s="24">
        <v>5040.0</v>
      </c>
      <c r="G10" s="27">
        <v>25.2</v>
      </c>
      <c r="H10" s="27">
        <v>21.0</v>
      </c>
      <c r="I10" s="30">
        <v>23.94</v>
      </c>
      <c r="J10" s="30">
        <v>19.95</v>
      </c>
      <c r="K10" s="34">
        <v>23.44</v>
      </c>
      <c r="L10" s="34">
        <v>19.53</v>
      </c>
      <c r="M10" s="37">
        <v>22.68</v>
      </c>
      <c r="N10" s="37">
        <v>18.9</v>
      </c>
      <c r="O10" s="38">
        <v>20</v>
      </c>
      <c r="P10" s="38">
        <v>12</v>
      </c>
      <c r="Q10" s="22">
        <v>1214</v>
      </c>
      <c r="R10" s="38" t="s">
        <v>56</v>
      </c>
      <c r="S10" s="22">
        <v>10</v>
      </c>
      <c r="T10" s="40"/>
      <c r="U10" s="22">
        <v>10</v>
      </c>
      <c r="V10" s="40"/>
      <c r="W10" s="22">
        <f>T10*O10+V10*P10*O10</f>
        <v>0</v>
      </c>
      <c r="X10" s="24">
        <f>T10*E10+V10*F10</f>
        <v>0</v>
      </c>
      <c r="Y10" s="33" t="s">
        <v>1262</v>
      </c>
      <c r="Z10" s="22">
        <v>12</v>
      </c>
      <c r="AA10" s="38" t="s">
        <v>226</v>
      </c>
    </row>
    <row r="11" spans="1:27" customHeight="1" ht="75.5">
      <c r="A11" s="22"/>
      <c r="B11" s="22" t="s">
        <v>1263</v>
      </c>
      <c r="C11" s="22" t="s">
        <v>1242</v>
      </c>
      <c r="D11" s="22"/>
      <c r="E11" s="24">
        <v>360.0</v>
      </c>
      <c r="F11" s="24">
        <v>3600.0</v>
      </c>
      <c r="G11" s="27">
        <v>18.0</v>
      </c>
      <c r="H11" s="27">
        <v>15.0</v>
      </c>
      <c r="I11" s="30">
        <v>17.1</v>
      </c>
      <c r="J11" s="30">
        <v>14.25</v>
      </c>
      <c r="K11" s="34">
        <v>16.74</v>
      </c>
      <c r="L11" s="34">
        <v>13.95</v>
      </c>
      <c r="M11" s="37">
        <v>16.2</v>
      </c>
      <c r="N11" s="37">
        <v>13.5</v>
      </c>
      <c r="O11" s="38">
        <v>20</v>
      </c>
      <c r="P11" s="38">
        <v>12</v>
      </c>
      <c r="Q11" s="22">
        <v>1595</v>
      </c>
      <c r="R11" s="38" t="s">
        <v>56</v>
      </c>
      <c r="S11" s="22">
        <v>10</v>
      </c>
      <c r="T11" s="40"/>
      <c r="U11" s="22">
        <v>10</v>
      </c>
      <c r="V11" s="40"/>
      <c r="W11" s="22">
        <f>T11*O11+V11*P11*O11</f>
        <v>0</v>
      </c>
      <c r="X11" s="24">
        <f>T11*E11+V11*F11</f>
        <v>0</v>
      </c>
      <c r="Y11" s="33" t="s">
        <v>1243</v>
      </c>
      <c r="Z11" s="22">
        <v>12</v>
      </c>
      <c r="AA11" s="38" t="s">
        <v>267</v>
      </c>
    </row>
    <row r="12" spans="1:27" customHeight="1" ht="75.5">
      <c r="A12" s="22"/>
      <c r="B12" s="22" t="s">
        <v>1264</v>
      </c>
      <c r="C12" s="22" t="s">
        <v>1265</v>
      </c>
      <c r="D12" s="22"/>
      <c r="E12" s="24"/>
      <c r="F12" s="24">
        <v>2799.0</v>
      </c>
      <c r="G12" s="27"/>
      <c r="H12" s="27">
        <v>116.63</v>
      </c>
      <c r="I12" s="30"/>
      <c r="J12" s="30">
        <v>110.8</v>
      </c>
      <c r="K12" s="34"/>
      <c r="L12" s="34">
        <v>108.47</v>
      </c>
      <c r="M12" s="37"/>
      <c r="N12" s="37">
        <v>104.97</v>
      </c>
      <c r="O12" s="38">
        <v>1</v>
      </c>
      <c r="P12" s="38">
        <v>24</v>
      </c>
      <c r="Q12" s="22">
        <v>250</v>
      </c>
      <c r="R12" s="38" t="s">
        <v>61</v>
      </c>
      <c r="S12" s="22"/>
      <c r="T12" s="40"/>
      <c r="U12" s="22">
        <v>20</v>
      </c>
      <c r="V12" s="40"/>
      <c r="W12" s="22">
        <f>T12*O12+V12*P12*O12</f>
        <v>0</v>
      </c>
      <c r="X12" s="24">
        <f>T12*E12+V12*F12</f>
        <v>0</v>
      </c>
      <c r="Y12" s="33"/>
      <c r="Z12" s="22">
        <v>15</v>
      </c>
      <c r="AA12" s="38" t="s">
        <v>713</v>
      </c>
    </row>
    <row r="13" spans="1:27" customHeight="1" ht="75.5">
      <c r="A13" s="22"/>
      <c r="B13" s="22" t="s">
        <v>1266</v>
      </c>
      <c r="C13" s="22" t="s">
        <v>1267</v>
      </c>
      <c r="D13" s="22"/>
      <c r="E13" s="24">
        <v>1029.0</v>
      </c>
      <c r="F13" s="24"/>
      <c r="G13" s="27">
        <v>51.45</v>
      </c>
      <c r="H13" s="27"/>
      <c r="I13" s="30">
        <v>48.88</v>
      </c>
      <c r="J13" s="30"/>
      <c r="K13" s="34">
        <v>47.85</v>
      </c>
      <c r="L13" s="34"/>
      <c r="M13" s="37">
        <v>46.31</v>
      </c>
      <c r="N13" s="37"/>
      <c r="O13" s="38">
        <v>20</v>
      </c>
      <c r="P13" s="38">
        <v>6</v>
      </c>
      <c r="Q13" s="22">
        <v>4000</v>
      </c>
      <c r="R13" s="38" t="s">
        <v>56</v>
      </c>
      <c r="S13" s="22">
        <v>10</v>
      </c>
      <c r="T13" s="40"/>
      <c r="U13" s="22"/>
      <c r="V13" s="40"/>
      <c r="W13" s="22">
        <f>T13*O13+V13*P13*O13</f>
        <v>0</v>
      </c>
      <c r="X13" s="24">
        <f>T13*E13+V13*F13</f>
        <v>0</v>
      </c>
      <c r="Y13" s="33" t="s">
        <v>1268</v>
      </c>
      <c r="Z13" s="22">
        <v>9</v>
      </c>
      <c r="AA13" s="38" t="s">
        <v>82</v>
      </c>
    </row>
    <row r="14" spans="1:27" customHeight="1" ht="75.5">
      <c r="A14" s="22"/>
      <c r="B14" s="22" t="s">
        <v>1269</v>
      </c>
      <c r="C14" s="22" t="s">
        <v>1270</v>
      </c>
      <c r="D14" s="22"/>
      <c r="E14" s="24">
        <v>69.0</v>
      </c>
      <c r="F14" s="24"/>
      <c r="G14" s="27">
        <v>69.0</v>
      </c>
      <c r="H14" s="27"/>
      <c r="I14" s="30">
        <v>65.55</v>
      </c>
      <c r="J14" s="30"/>
      <c r="K14" s="34">
        <v>64.17</v>
      </c>
      <c r="L14" s="34"/>
      <c r="M14" s="37">
        <v>62.1</v>
      </c>
      <c r="N14" s="37"/>
      <c r="O14" s="38">
        <v>1</v>
      </c>
      <c r="P14" s="38">
        <v>60</v>
      </c>
      <c r="Q14" s="22">
        <v>258</v>
      </c>
      <c r="R14" s="38" t="s">
        <v>56</v>
      </c>
      <c r="S14" s="22">
        <v>10</v>
      </c>
      <c r="T14" s="40"/>
      <c r="U14" s="22"/>
      <c r="V14" s="40"/>
      <c r="W14" s="22">
        <f>T14*O14+V14*P14*O14</f>
        <v>0</v>
      </c>
      <c r="X14" s="24">
        <f>T14*E14+V14*F14</f>
        <v>0</v>
      </c>
      <c r="Y14" s="33" t="s">
        <v>1271</v>
      </c>
      <c r="Z14" s="22">
        <v>12</v>
      </c>
      <c r="AA14" s="38" t="s">
        <v>334</v>
      </c>
    </row>
    <row r="15" spans="1:27" customHeight="1" ht="75.5">
      <c r="A15" s="22"/>
      <c r="B15" s="22" t="s">
        <v>1272</v>
      </c>
      <c r="C15" s="22" t="s">
        <v>1273</v>
      </c>
      <c r="D15" s="22"/>
      <c r="E15" s="24">
        <v>69.0</v>
      </c>
      <c r="F15" s="24"/>
      <c r="G15" s="27">
        <v>69.0</v>
      </c>
      <c r="H15" s="27"/>
      <c r="I15" s="30">
        <v>65.55</v>
      </c>
      <c r="J15" s="30"/>
      <c r="K15" s="34">
        <v>64.17</v>
      </c>
      <c r="L15" s="34"/>
      <c r="M15" s="37">
        <v>62.1</v>
      </c>
      <c r="N15" s="37"/>
      <c r="O15" s="38">
        <v>1</v>
      </c>
      <c r="P15" s="38">
        <v>60</v>
      </c>
      <c r="Q15" s="22">
        <v>258</v>
      </c>
      <c r="R15" s="38" t="s">
        <v>56</v>
      </c>
      <c r="S15" s="22">
        <v>10</v>
      </c>
      <c r="T15" s="40"/>
      <c r="U15" s="22"/>
      <c r="V15" s="40"/>
      <c r="W15" s="22">
        <f>T15*O15+V15*P15*O15</f>
        <v>0</v>
      </c>
      <c r="X15" s="24">
        <f>T15*E15+V15*F15</f>
        <v>0</v>
      </c>
      <c r="Y15" s="33" t="s">
        <v>1274</v>
      </c>
      <c r="Z15" s="22">
        <v>12</v>
      </c>
      <c r="AA15" s="38" t="s">
        <v>747</v>
      </c>
    </row>
    <row r="16" spans="1:27" customHeight="1" ht="75.5">
      <c r="A16" s="22"/>
      <c r="B16" s="22" t="s">
        <v>1275</v>
      </c>
      <c r="C16" s="22" t="s">
        <v>1276</v>
      </c>
      <c r="D16" s="22"/>
      <c r="E16" s="24"/>
      <c r="F16" s="24">
        <v>1149.0</v>
      </c>
      <c r="G16" s="27"/>
      <c r="H16" s="27">
        <v>47.88</v>
      </c>
      <c r="I16" s="30"/>
      <c r="J16" s="30">
        <v>45.49</v>
      </c>
      <c r="K16" s="34"/>
      <c r="L16" s="34">
        <v>44.53</v>
      </c>
      <c r="M16" s="37"/>
      <c r="N16" s="37">
        <v>43.09</v>
      </c>
      <c r="O16" s="38">
        <v>1</v>
      </c>
      <c r="P16" s="38">
        <v>24</v>
      </c>
      <c r="Q16" s="22">
        <v>330</v>
      </c>
      <c r="R16" s="38" t="s">
        <v>61</v>
      </c>
      <c r="S16" s="22"/>
      <c r="T16" s="40"/>
      <c r="U16" s="22">
        <v>9</v>
      </c>
      <c r="V16" s="40"/>
      <c r="W16" s="22">
        <f>T16*O16+V16*P16*O16</f>
        <v>0</v>
      </c>
      <c r="X16" s="24">
        <f>T16*E16+V16*F16</f>
        <v>0</v>
      </c>
      <c r="Y16" s="33"/>
      <c r="Z16" s="22">
        <v>12</v>
      </c>
      <c r="AA16" s="38" t="s">
        <v>1256</v>
      </c>
    </row>
    <row r="17" spans="1:27" customHeight="1" ht="75.5">
      <c r="A17" s="22"/>
      <c r="B17" s="22" t="s">
        <v>1277</v>
      </c>
      <c r="C17" s="22" t="s">
        <v>1278</v>
      </c>
      <c r="D17" s="22"/>
      <c r="E17" s="24"/>
      <c r="F17" s="24">
        <v>1149.0</v>
      </c>
      <c r="G17" s="27"/>
      <c r="H17" s="27">
        <v>47.88</v>
      </c>
      <c r="I17" s="30"/>
      <c r="J17" s="30">
        <v>45.49</v>
      </c>
      <c r="K17" s="34"/>
      <c r="L17" s="34">
        <v>44.53</v>
      </c>
      <c r="M17" s="37"/>
      <c r="N17" s="37">
        <v>43.09</v>
      </c>
      <c r="O17" s="38">
        <v>1</v>
      </c>
      <c r="P17" s="38">
        <v>24</v>
      </c>
      <c r="Q17" s="22">
        <v>330</v>
      </c>
      <c r="R17" s="38" t="s">
        <v>61</v>
      </c>
      <c r="S17" s="22"/>
      <c r="T17" s="40"/>
      <c r="U17" s="22">
        <v>13</v>
      </c>
      <c r="V17" s="40"/>
      <c r="W17" s="22">
        <f>T17*O17+V17*P17*O17</f>
        <v>0</v>
      </c>
      <c r="X17" s="24">
        <f>T17*E17+V17*F17</f>
        <v>0</v>
      </c>
      <c r="Y17" s="33" t="s">
        <v>1279</v>
      </c>
      <c r="Z17" s="22">
        <v>12</v>
      </c>
      <c r="AA17" s="38" t="s">
        <v>1280</v>
      </c>
    </row>
    <row r="18" spans="1:27">
      <c r="A18" s="42"/>
      <c r="B18" s="42"/>
      <c r="C18" s="42"/>
      <c r="D18" s="42"/>
      <c r="E18" s="43"/>
      <c r="F18" s="43"/>
      <c r="G18" s="44"/>
      <c r="H18" s="44"/>
      <c r="I18" s="45"/>
      <c r="J18" s="45"/>
      <c r="K18" s="46"/>
      <c r="L18" s="46"/>
      <c r="M18" s="47"/>
      <c r="N18" s="47"/>
      <c r="O18" s="48"/>
      <c r="P18" s="48"/>
      <c r="Q18" s="42"/>
      <c r="R18" s="48"/>
      <c r="S18" s="42"/>
      <c r="T18" s="49"/>
      <c r="U18" s="42"/>
      <c r="V18" s="49"/>
      <c r="W18" s="42">
        <f>SUM(W3:W17)</f>
        <v>0</v>
      </c>
      <c r="X18" s="43">
        <f>SUM(X3:X17)</f>
        <v>0</v>
      </c>
      <c r="Y18" s="50"/>
      <c r="Z18" s="42"/>
      <c r="AA18" s="48"/>
    </row>
  </sheetData>
  <mergeCells>
    <mergeCell ref="I1:J1"/>
    <mergeCell ref="K1:L1"/>
    <mergeCell ref="M1:N1"/>
  </mergeCells>
  <conditionalFormatting sqref="X3:X18">
    <cfRule type="cellIs" dxfId="0" priority="1" operator="equal">
      <formula>0</formula>
    </cfRule>
  </conditionalFormatting>
  <conditionalFormatting sqref="W3:W18">
    <cfRule type="cellIs" dxfId="0" priority="2" operator="equal">
      <formula>0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6"/>
  <sheetViews>
    <sheetView tabSelected="0" workbookViewId="0" showGridLines="true" showRowColHeaders="1">
      <pane ySplit="2" activePane="bottomLeft" state="frozen" topLeftCell="A3"/>
      <selection pane="bottomLeft" activeCell="A1" sqref="A1"/>
    </sheetView>
  </sheetViews>
  <sheetFormatPr defaultRowHeight="14.4" outlineLevelRow="0" outlineLevelCol="0"/>
  <cols>
    <col min="1" max="1" width="18" customWidth="true" style="0"/>
    <col min="2" max="2" width="10" customWidth="true" style="0"/>
    <col min="3" max="3" width="30" customWidth="true" style="0"/>
    <col min="4" max="4" width="15" customWidth="true" style="0"/>
    <col min="5" max="5" width="13" hidden="true" customWidth="true" style="0"/>
    <col min="6" max="6" width="15" hidden="true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0" customWidth="true" style="0"/>
    <col min="16" max="16" width="11" customWidth="true" style="0"/>
    <col min="17" max="17" width="8" customWidth="true" style="0"/>
    <col min="18" max="18" width="8" customWidth="true" style="0"/>
    <col min="19" max="19" width="12" customWidth="true" style="0"/>
    <col min="20" max="20" width="10" customWidth="true" style="0"/>
    <col min="21" max="21" width="12" customWidth="true" style="0"/>
    <col min="22" max="22" width="10" customWidth="true" style="0"/>
    <col min="23" max="23" width="10" customWidth="true" style="0"/>
    <col min="24" max="24" width="13" customWidth="true" style="0"/>
    <col min="25" max="25" width="15" customWidth="true" style="0"/>
    <col min="26" max="26" width="15" customWidth="true" style="0"/>
    <col min="27" max="27" width="15" customWidth="true" style="0"/>
  </cols>
  <sheetData>
    <row r="1" spans="1:27" customHeight="1" ht="20">
      <c r="A1" s="20"/>
      <c r="G1" s="25"/>
      <c r="H1" s="25"/>
      <c r="I1" s="28" t="s">
        <v>50</v>
      </c>
      <c r="J1" s="28"/>
      <c r="K1" s="31" t="s">
        <v>51</v>
      </c>
      <c r="L1" s="31"/>
      <c r="M1" s="35" t="s">
        <v>52</v>
      </c>
      <c r="N1" s="35"/>
      <c r="T1" s="19"/>
      <c r="V1" s="19"/>
      <c r="Y1" s="41"/>
    </row>
    <row r="2" spans="1:27" customHeight="1" ht="48">
      <c r="A2" s="21" t="s">
        <v>29</v>
      </c>
      <c r="B2" s="21" t="s">
        <v>30</v>
      </c>
      <c r="C2" s="21" t="s">
        <v>31</v>
      </c>
      <c r="D2" s="21" t="s">
        <v>32</v>
      </c>
      <c r="E2" s="21" t="s">
        <v>33</v>
      </c>
      <c r="F2" s="21" t="s">
        <v>34</v>
      </c>
      <c r="G2" s="26" t="s">
        <v>35</v>
      </c>
      <c r="H2" s="26" t="s">
        <v>36</v>
      </c>
      <c r="I2" s="29" t="s">
        <v>35</v>
      </c>
      <c r="J2" s="29" t="s">
        <v>36</v>
      </c>
      <c r="K2" s="32" t="s">
        <v>35</v>
      </c>
      <c r="L2" s="32" t="s">
        <v>36</v>
      </c>
      <c r="M2" s="36" t="s">
        <v>35</v>
      </c>
      <c r="N2" s="36" t="s">
        <v>36</v>
      </c>
      <c r="O2" s="21" t="s">
        <v>37</v>
      </c>
      <c r="P2" s="21" t="s">
        <v>38</v>
      </c>
      <c r="Q2" s="21" t="s">
        <v>39</v>
      </c>
      <c r="R2" s="21" t="s">
        <v>40</v>
      </c>
      <c r="S2" s="21" t="s">
        <v>41</v>
      </c>
      <c r="T2" s="39" t="s">
        <v>42</v>
      </c>
      <c r="U2" s="21" t="s">
        <v>43</v>
      </c>
      <c r="V2" s="39" t="s">
        <v>44</v>
      </c>
      <c r="W2" s="21" t="s">
        <v>45</v>
      </c>
      <c r="X2" s="21" t="s">
        <v>46</v>
      </c>
      <c r="Y2" s="32" t="s">
        <v>47</v>
      </c>
      <c r="Z2" s="21" t="s">
        <v>48</v>
      </c>
      <c r="AA2" s="21" t="s">
        <v>49</v>
      </c>
    </row>
    <row r="3" spans="1:27" customHeight="1" ht="75.5">
      <c r="A3" s="22"/>
      <c r="B3" s="22" t="s">
        <v>1281</v>
      </c>
      <c r="C3" s="22" t="s">
        <v>1282</v>
      </c>
      <c r="D3" s="22"/>
      <c r="E3" s="24">
        <v>225.0</v>
      </c>
      <c r="F3" s="24">
        <v>3749.0</v>
      </c>
      <c r="G3" s="27">
        <v>225.0</v>
      </c>
      <c r="H3" s="27">
        <v>187.45</v>
      </c>
      <c r="I3" s="30">
        <v>213.75</v>
      </c>
      <c r="J3" s="30">
        <v>178.08</v>
      </c>
      <c r="K3" s="34">
        <v>209.25</v>
      </c>
      <c r="L3" s="34">
        <v>174.33</v>
      </c>
      <c r="M3" s="37">
        <v>202.5</v>
      </c>
      <c r="N3" s="37">
        <v>168.71</v>
      </c>
      <c r="O3" s="38">
        <v>1</v>
      </c>
      <c r="P3" s="38">
        <v>20</v>
      </c>
      <c r="Q3" s="22">
        <v>320</v>
      </c>
      <c r="R3" s="38" t="s">
        <v>61</v>
      </c>
      <c r="S3" s="22">
        <v>10</v>
      </c>
      <c r="T3" s="40"/>
      <c r="U3" s="22">
        <v>10</v>
      </c>
      <c r="V3" s="40"/>
      <c r="W3" s="22">
        <f>T3*O3+V3*P3*O3</f>
        <v>0</v>
      </c>
      <c r="X3" s="24">
        <f>T3*E3+V3*F3</f>
        <v>0</v>
      </c>
      <c r="Y3" s="33" t="s">
        <v>1283</v>
      </c>
      <c r="Z3" s="22">
        <v>12</v>
      </c>
      <c r="AA3" s="38" t="s">
        <v>70</v>
      </c>
    </row>
    <row r="4" spans="1:27" customHeight="1" ht="75.5">
      <c r="A4" s="22"/>
      <c r="B4" s="22" t="s">
        <v>1284</v>
      </c>
      <c r="C4" s="22" t="s">
        <v>1285</v>
      </c>
      <c r="D4" s="22"/>
      <c r="E4" s="24">
        <v>289.0</v>
      </c>
      <c r="F4" s="24">
        <v>2899.0</v>
      </c>
      <c r="G4" s="27">
        <v>289.0</v>
      </c>
      <c r="H4" s="27">
        <v>241.58</v>
      </c>
      <c r="I4" s="30">
        <v>274.55</v>
      </c>
      <c r="J4" s="30">
        <v>229.5</v>
      </c>
      <c r="K4" s="34">
        <v>268.77</v>
      </c>
      <c r="L4" s="34">
        <v>224.67</v>
      </c>
      <c r="M4" s="37">
        <v>260.1</v>
      </c>
      <c r="N4" s="37">
        <v>217.42</v>
      </c>
      <c r="O4" s="38">
        <v>1</v>
      </c>
      <c r="P4" s="38">
        <v>12</v>
      </c>
      <c r="Q4" s="22">
        <v>400</v>
      </c>
      <c r="R4" s="38" t="s">
        <v>61</v>
      </c>
      <c r="S4" s="22">
        <v>10</v>
      </c>
      <c r="T4" s="40"/>
      <c r="U4" s="22">
        <v>10</v>
      </c>
      <c r="V4" s="40"/>
      <c r="W4" s="22">
        <f>T4*O4+V4*P4*O4</f>
        <v>0</v>
      </c>
      <c r="X4" s="24">
        <f>T4*E4+V4*F4</f>
        <v>0</v>
      </c>
      <c r="Y4" s="33"/>
      <c r="Z4" s="22">
        <v>15</v>
      </c>
      <c r="AA4" s="38" t="s">
        <v>1286</v>
      </c>
    </row>
    <row r="5" spans="1:27" customHeight="1" ht="75.5">
      <c r="A5" s="22"/>
      <c r="B5" s="22" t="s">
        <v>1287</v>
      </c>
      <c r="C5" s="22" t="s">
        <v>1282</v>
      </c>
      <c r="D5" s="22"/>
      <c r="E5" s="24">
        <v>179.0</v>
      </c>
      <c r="F5" s="24">
        <v>2999.0</v>
      </c>
      <c r="G5" s="27">
        <v>179.0</v>
      </c>
      <c r="H5" s="27">
        <v>149.95</v>
      </c>
      <c r="I5" s="30">
        <v>170.05</v>
      </c>
      <c r="J5" s="30">
        <v>142.45</v>
      </c>
      <c r="K5" s="34">
        <v>166.47</v>
      </c>
      <c r="L5" s="34">
        <v>139.45</v>
      </c>
      <c r="M5" s="37">
        <v>161.1</v>
      </c>
      <c r="N5" s="37">
        <v>134.96</v>
      </c>
      <c r="O5" s="38">
        <v>1</v>
      </c>
      <c r="P5" s="38">
        <v>20</v>
      </c>
      <c r="Q5" s="22">
        <v>320</v>
      </c>
      <c r="R5" s="38" t="s">
        <v>61</v>
      </c>
      <c r="S5" s="22">
        <v>10</v>
      </c>
      <c r="T5" s="40"/>
      <c r="U5" s="22">
        <v>10</v>
      </c>
      <c r="V5" s="40"/>
      <c r="W5" s="22">
        <f>T5*O5+V5*P5*O5</f>
        <v>0</v>
      </c>
      <c r="X5" s="24">
        <f>T5*E5+V5*F5</f>
        <v>0</v>
      </c>
      <c r="Y5" s="33" t="s">
        <v>1283</v>
      </c>
      <c r="Z5" s="22">
        <v>12</v>
      </c>
      <c r="AA5" s="38" t="s">
        <v>487</v>
      </c>
    </row>
    <row r="6" spans="1:27">
      <c r="A6" s="42"/>
      <c r="B6" s="42"/>
      <c r="C6" s="42"/>
      <c r="D6" s="42"/>
      <c r="E6" s="43"/>
      <c r="F6" s="43"/>
      <c r="G6" s="44"/>
      <c r="H6" s="44"/>
      <c r="I6" s="45"/>
      <c r="J6" s="45"/>
      <c r="K6" s="46"/>
      <c r="L6" s="46"/>
      <c r="M6" s="47"/>
      <c r="N6" s="47"/>
      <c r="O6" s="48"/>
      <c r="P6" s="48"/>
      <c r="Q6" s="42"/>
      <c r="R6" s="48"/>
      <c r="S6" s="42"/>
      <c r="T6" s="49"/>
      <c r="U6" s="42"/>
      <c r="V6" s="49"/>
      <c r="W6" s="42">
        <f>SUM(W3:W5)</f>
        <v>0</v>
      </c>
      <c r="X6" s="43">
        <f>SUM(X3:X5)</f>
        <v>0</v>
      </c>
      <c r="Y6" s="50"/>
      <c r="Z6" s="42"/>
      <c r="AA6" s="48"/>
    </row>
  </sheetData>
  <mergeCells>
    <mergeCell ref="I1:J1"/>
    <mergeCell ref="K1:L1"/>
    <mergeCell ref="M1:N1"/>
  </mergeCells>
  <conditionalFormatting sqref="X3:X6">
    <cfRule type="cellIs" dxfId="0" priority="1" operator="equal">
      <formula>0</formula>
    </cfRule>
  </conditionalFormatting>
  <conditionalFormatting sqref="W3:W6">
    <cfRule type="cellIs" dxfId="0" priority="2" operator="equal">
      <formula>0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4"/>
  <sheetViews>
    <sheetView tabSelected="0" workbookViewId="0" showGridLines="true" showRowColHeaders="1">
      <pane ySplit="2" activePane="bottomLeft" state="frozen" topLeftCell="A3"/>
      <selection pane="bottomLeft" activeCell="A1" sqref="A1"/>
    </sheetView>
  </sheetViews>
  <sheetFormatPr defaultRowHeight="14.4" outlineLevelRow="0" outlineLevelCol="0"/>
  <cols>
    <col min="1" max="1" width="18" customWidth="true" style="0"/>
    <col min="2" max="2" width="10" customWidth="true" style="0"/>
    <col min="3" max="3" width="30" customWidth="true" style="0"/>
    <col min="4" max="4" width="15" customWidth="true" style="0"/>
    <col min="5" max="5" width="13" hidden="true" customWidth="true" style="0"/>
    <col min="6" max="6" width="15" hidden="true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0" customWidth="true" style="0"/>
    <col min="16" max="16" width="11" customWidth="true" style="0"/>
    <col min="17" max="17" width="8" customWidth="true" style="0"/>
    <col min="18" max="18" width="8" customWidth="true" style="0"/>
    <col min="19" max="19" width="12" customWidth="true" style="0"/>
    <col min="20" max="20" width="10" customWidth="true" style="0"/>
    <col min="21" max="21" width="12" customWidth="true" style="0"/>
    <col min="22" max="22" width="10" customWidth="true" style="0"/>
    <col min="23" max="23" width="10" customWidth="true" style="0"/>
    <col min="24" max="24" width="13" customWidth="true" style="0"/>
    <col min="25" max="25" width="15" customWidth="true" style="0"/>
    <col min="26" max="26" width="15" customWidth="true" style="0"/>
    <col min="27" max="27" width="15" customWidth="true" style="0"/>
  </cols>
  <sheetData>
    <row r="1" spans="1:27" customHeight="1" ht="20">
      <c r="A1" s="20"/>
      <c r="G1" s="25"/>
      <c r="H1" s="25"/>
      <c r="I1" s="28" t="s">
        <v>50</v>
      </c>
      <c r="J1" s="28"/>
      <c r="K1" s="31" t="s">
        <v>51</v>
      </c>
      <c r="L1" s="31"/>
      <c r="M1" s="35" t="s">
        <v>52</v>
      </c>
      <c r="N1" s="35"/>
      <c r="T1" s="19"/>
      <c r="V1" s="19"/>
      <c r="Y1" s="41"/>
    </row>
    <row r="2" spans="1:27" customHeight="1" ht="48">
      <c r="A2" s="21" t="s">
        <v>29</v>
      </c>
      <c r="B2" s="21" t="s">
        <v>30</v>
      </c>
      <c r="C2" s="21" t="s">
        <v>31</v>
      </c>
      <c r="D2" s="21" t="s">
        <v>32</v>
      </c>
      <c r="E2" s="21" t="s">
        <v>33</v>
      </c>
      <c r="F2" s="21" t="s">
        <v>34</v>
      </c>
      <c r="G2" s="26" t="s">
        <v>35</v>
      </c>
      <c r="H2" s="26" t="s">
        <v>36</v>
      </c>
      <c r="I2" s="29" t="s">
        <v>35</v>
      </c>
      <c r="J2" s="29" t="s">
        <v>36</v>
      </c>
      <c r="K2" s="32" t="s">
        <v>35</v>
      </c>
      <c r="L2" s="32" t="s">
        <v>36</v>
      </c>
      <c r="M2" s="36" t="s">
        <v>35</v>
      </c>
      <c r="N2" s="36" t="s">
        <v>36</v>
      </c>
      <c r="O2" s="21" t="s">
        <v>37</v>
      </c>
      <c r="P2" s="21" t="s">
        <v>38</v>
      </c>
      <c r="Q2" s="21" t="s">
        <v>39</v>
      </c>
      <c r="R2" s="21" t="s">
        <v>40</v>
      </c>
      <c r="S2" s="21" t="s">
        <v>41</v>
      </c>
      <c r="T2" s="39" t="s">
        <v>42</v>
      </c>
      <c r="U2" s="21" t="s">
        <v>43</v>
      </c>
      <c r="V2" s="39" t="s">
        <v>44</v>
      </c>
      <c r="W2" s="21" t="s">
        <v>45</v>
      </c>
      <c r="X2" s="21" t="s">
        <v>46</v>
      </c>
      <c r="Y2" s="32" t="s">
        <v>47</v>
      </c>
      <c r="Z2" s="21" t="s">
        <v>48</v>
      </c>
      <c r="AA2" s="21" t="s">
        <v>49</v>
      </c>
    </row>
    <row r="3" spans="1:27" customHeight="1" ht="75.5">
      <c r="A3" s="22"/>
      <c r="B3" s="22" t="s">
        <v>1288</v>
      </c>
      <c r="C3" s="22" t="s">
        <v>1289</v>
      </c>
      <c r="D3" s="22"/>
      <c r="E3" s="24">
        <v>649.0</v>
      </c>
      <c r="F3" s="24">
        <v>3249.0</v>
      </c>
      <c r="G3" s="27">
        <v>649.0</v>
      </c>
      <c r="H3" s="27">
        <v>541.5</v>
      </c>
      <c r="I3" s="30">
        <v>616.55</v>
      </c>
      <c r="J3" s="30">
        <v>514.43</v>
      </c>
      <c r="K3" s="34">
        <v>603.57</v>
      </c>
      <c r="L3" s="34">
        <v>503.6</v>
      </c>
      <c r="M3" s="37">
        <v>584.1</v>
      </c>
      <c r="N3" s="37">
        <v>487.35</v>
      </c>
      <c r="O3" s="38">
        <v>1</v>
      </c>
      <c r="P3" s="38">
        <v>6</v>
      </c>
      <c r="Q3" s="22">
        <v>2</v>
      </c>
      <c r="R3" s="38" t="s">
        <v>61</v>
      </c>
      <c r="S3" s="22">
        <v>10</v>
      </c>
      <c r="T3" s="40"/>
      <c r="U3" s="22">
        <v>10</v>
      </c>
      <c r="V3" s="40"/>
      <c r="W3" s="22">
        <f>T3*O3+V3*P3*O3</f>
        <v>0</v>
      </c>
      <c r="X3" s="24">
        <f>T3*E3+V3*F3</f>
        <v>0</v>
      </c>
      <c r="Y3" s="33"/>
      <c r="Z3" s="22">
        <v>12</v>
      </c>
      <c r="AA3" s="38" t="s">
        <v>652</v>
      </c>
    </row>
    <row r="4" spans="1:27">
      <c r="A4" s="42"/>
      <c r="B4" s="42"/>
      <c r="C4" s="42"/>
      <c r="D4" s="42"/>
      <c r="E4" s="43"/>
      <c r="F4" s="43"/>
      <c r="G4" s="44"/>
      <c r="H4" s="44"/>
      <c r="I4" s="45"/>
      <c r="J4" s="45"/>
      <c r="K4" s="46"/>
      <c r="L4" s="46"/>
      <c r="M4" s="47"/>
      <c r="N4" s="47"/>
      <c r="O4" s="48"/>
      <c r="P4" s="48"/>
      <c r="Q4" s="42"/>
      <c r="R4" s="48"/>
      <c r="S4" s="42"/>
      <c r="T4" s="49"/>
      <c r="U4" s="42"/>
      <c r="V4" s="49"/>
      <c r="W4" s="42">
        <f>SUM(W3:W3)</f>
        <v>0</v>
      </c>
      <c r="X4" s="43">
        <f>SUM(X3:X3)</f>
        <v>0</v>
      </c>
      <c r="Y4" s="50"/>
      <c r="Z4" s="42"/>
      <c r="AA4" s="48"/>
    </row>
  </sheetData>
  <mergeCells>
    <mergeCell ref="I1:J1"/>
    <mergeCell ref="K1:L1"/>
    <mergeCell ref="M1:N1"/>
  </mergeCells>
  <conditionalFormatting sqref="X3:X4">
    <cfRule type="cellIs" dxfId="0" priority="1" operator="equal">
      <formula>0</formula>
    </cfRule>
  </conditionalFormatting>
  <conditionalFormatting sqref="W3:W4">
    <cfRule type="cellIs" dxfId="0" priority="2" operator="equal">
      <formula>0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9"/>
  <sheetViews>
    <sheetView tabSelected="0" workbookViewId="0" showGridLines="true" showRowColHeaders="1">
      <pane ySplit="2" activePane="bottomLeft" state="frozen" topLeftCell="A3"/>
      <selection pane="bottomLeft" activeCell="A1" sqref="A1"/>
    </sheetView>
  </sheetViews>
  <sheetFormatPr defaultRowHeight="14.4" outlineLevelRow="0" outlineLevelCol="0"/>
  <cols>
    <col min="1" max="1" width="18" customWidth="true" style="0"/>
    <col min="2" max="2" width="10" customWidth="true" style="0"/>
    <col min="3" max="3" width="30" customWidth="true" style="0"/>
    <col min="4" max="4" width="15" customWidth="true" style="0"/>
    <col min="5" max="5" width="13" hidden="true" customWidth="true" style="0"/>
    <col min="6" max="6" width="15" hidden="true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0" customWidth="true" style="0"/>
    <col min="16" max="16" width="11" customWidth="true" style="0"/>
    <col min="17" max="17" width="8" customWidth="true" style="0"/>
    <col min="18" max="18" width="8" customWidth="true" style="0"/>
    <col min="19" max="19" width="12" customWidth="true" style="0"/>
    <col min="20" max="20" width="10" customWidth="true" style="0"/>
    <col min="21" max="21" width="12" customWidth="true" style="0"/>
    <col min="22" max="22" width="10" customWidth="true" style="0"/>
    <col min="23" max="23" width="10" customWidth="true" style="0"/>
    <col min="24" max="24" width="13" customWidth="true" style="0"/>
    <col min="25" max="25" width="15" customWidth="true" style="0"/>
    <col min="26" max="26" width="15" customWidth="true" style="0"/>
    <col min="27" max="27" width="15" customWidth="true" style="0"/>
  </cols>
  <sheetData>
    <row r="1" spans="1:27" customHeight="1" ht="20">
      <c r="A1" s="20"/>
      <c r="G1" s="25"/>
      <c r="H1" s="25"/>
      <c r="I1" s="28" t="s">
        <v>50</v>
      </c>
      <c r="J1" s="28"/>
      <c r="K1" s="31" t="s">
        <v>51</v>
      </c>
      <c r="L1" s="31"/>
      <c r="M1" s="35" t="s">
        <v>52</v>
      </c>
      <c r="N1" s="35"/>
      <c r="T1" s="19"/>
      <c r="V1" s="19"/>
      <c r="Y1" s="41"/>
    </row>
    <row r="2" spans="1:27" customHeight="1" ht="48">
      <c r="A2" s="21" t="s">
        <v>29</v>
      </c>
      <c r="B2" s="21" t="s">
        <v>30</v>
      </c>
      <c r="C2" s="21" t="s">
        <v>31</v>
      </c>
      <c r="D2" s="21" t="s">
        <v>32</v>
      </c>
      <c r="E2" s="21" t="s">
        <v>33</v>
      </c>
      <c r="F2" s="21" t="s">
        <v>34</v>
      </c>
      <c r="G2" s="26" t="s">
        <v>35</v>
      </c>
      <c r="H2" s="26" t="s">
        <v>36</v>
      </c>
      <c r="I2" s="29" t="s">
        <v>35</v>
      </c>
      <c r="J2" s="29" t="s">
        <v>36</v>
      </c>
      <c r="K2" s="32" t="s">
        <v>35</v>
      </c>
      <c r="L2" s="32" t="s">
        <v>36</v>
      </c>
      <c r="M2" s="36" t="s">
        <v>35</v>
      </c>
      <c r="N2" s="36" t="s">
        <v>36</v>
      </c>
      <c r="O2" s="21" t="s">
        <v>37</v>
      </c>
      <c r="P2" s="21" t="s">
        <v>38</v>
      </c>
      <c r="Q2" s="21" t="s">
        <v>39</v>
      </c>
      <c r="R2" s="21" t="s">
        <v>40</v>
      </c>
      <c r="S2" s="21" t="s">
        <v>41</v>
      </c>
      <c r="T2" s="39" t="s">
        <v>42</v>
      </c>
      <c r="U2" s="21" t="s">
        <v>43</v>
      </c>
      <c r="V2" s="39" t="s">
        <v>44</v>
      </c>
      <c r="W2" s="21" t="s">
        <v>45</v>
      </c>
      <c r="X2" s="21" t="s">
        <v>46</v>
      </c>
      <c r="Y2" s="32" t="s">
        <v>47</v>
      </c>
      <c r="Z2" s="21" t="s">
        <v>48</v>
      </c>
      <c r="AA2" s="21" t="s">
        <v>49</v>
      </c>
    </row>
    <row r="3" spans="1:27" customHeight="1" ht="75.5">
      <c r="A3" s="22"/>
      <c r="B3" s="22" t="s">
        <v>1290</v>
      </c>
      <c r="C3" s="22" t="s">
        <v>1291</v>
      </c>
      <c r="D3" s="22"/>
      <c r="E3" s="24">
        <v>69.0</v>
      </c>
      <c r="F3" s="24">
        <v>2549.0</v>
      </c>
      <c r="G3" s="27">
        <v>69.0</v>
      </c>
      <c r="H3" s="27">
        <v>63.73</v>
      </c>
      <c r="I3" s="30">
        <v>65.55</v>
      </c>
      <c r="J3" s="30">
        <v>60.54</v>
      </c>
      <c r="K3" s="34">
        <v>64.17</v>
      </c>
      <c r="L3" s="34">
        <v>59.27</v>
      </c>
      <c r="M3" s="37">
        <v>62.1</v>
      </c>
      <c r="N3" s="37">
        <v>57.36</v>
      </c>
      <c r="O3" s="38">
        <v>1</v>
      </c>
      <c r="P3" s="38">
        <v>40</v>
      </c>
      <c r="Q3" s="22">
        <v>100</v>
      </c>
      <c r="R3" s="38" t="s">
        <v>61</v>
      </c>
      <c r="S3" s="22">
        <v>27</v>
      </c>
      <c r="T3" s="40"/>
      <c r="U3" s="22">
        <v>0</v>
      </c>
      <c r="V3" s="40"/>
      <c r="W3" s="22">
        <f>T3*O3+V3*P3*O3</f>
        <v>0</v>
      </c>
      <c r="X3" s="24">
        <f>T3*E3+V3*F3</f>
        <v>0</v>
      </c>
      <c r="Y3" s="33" t="s">
        <v>1292</v>
      </c>
      <c r="Z3" s="22">
        <v>9</v>
      </c>
      <c r="AA3" s="38" t="s">
        <v>1293</v>
      </c>
    </row>
    <row r="4" spans="1:27" customHeight="1" ht="75.5">
      <c r="A4" s="22"/>
      <c r="B4" s="22" t="s">
        <v>1294</v>
      </c>
      <c r="C4" s="22" t="s">
        <v>1295</v>
      </c>
      <c r="D4" s="22"/>
      <c r="E4" s="24">
        <v>605.0</v>
      </c>
      <c r="F4" s="24">
        <v>5449.0</v>
      </c>
      <c r="G4" s="27">
        <v>30.25</v>
      </c>
      <c r="H4" s="27">
        <v>27.25</v>
      </c>
      <c r="I4" s="30">
        <v>28.74</v>
      </c>
      <c r="J4" s="30">
        <v>25.89</v>
      </c>
      <c r="K4" s="34">
        <v>28.13</v>
      </c>
      <c r="L4" s="34">
        <v>25.34</v>
      </c>
      <c r="M4" s="37">
        <v>27.23</v>
      </c>
      <c r="N4" s="37">
        <v>24.53</v>
      </c>
      <c r="O4" s="38">
        <v>20</v>
      </c>
      <c r="P4" s="38">
        <v>10</v>
      </c>
      <c r="Q4" s="22">
        <v>833</v>
      </c>
      <c r="R4" s="38" t="s">
        <v>61</v>
      </c>
      <c r="S4" s="22">
        <v>23</v>
      </c>
      <c r="T4" s="40"/>
      <c r="U4" s="22">
        <v>2</v>
      </c>
      <c r="V4" s="40"/>
      <c r="W4" s="22">
        <f>T4*O4+V4*P4*O4</f>
        <v>0</v>
      </c>
      <c r="X4" s="24">
        <f>T4*E4+V4*F4</f>
        <v>0</v>
      </c>
      <c r="Y4" s="33" t="s">
        <v>1296</v>
      </c>
      <c r="Z4" s="22">
        <v>9</v>
      </c>
      <c r="AA4" s="38" t="s">
        <v>1297</v>
      </c>
    </row>
    <row r="5" spans="1:27" customHeight="1" ht="75.5">
      <c r="A5" s="22"/>
      <c r="B5" s="22" t="s">
        <v>1298</v>
      </c>
      <c r="C5" s="22" t="s">
        <v>1299</v>
      </c>
      <c r="D5" s="22"/>
      <c r="E5" s="24">
        <v>209.0</v>
      </c>
      <c r="F5" s="24">
        <v>3749.0</v>
      </c>
      <c r="G5" s="27">
        <v>209.0</v>
      </c>
      <c r="H5" s="27">
        <v>187.45</v>
      </c>
      <c r="I5" s="30">
        <v>198.55</v>
      </c>
      <c r="J5" s="30">
        <v>178.08</v>
      </c>
      <c r="K5" s="34">
        <v>194.37</v>
      </c>
      <c r="L5" s="34">
        <v>174.33</v>
      </c>
      <c r="M5" s="37">
        <v>188.1</v>
      </c>
      <c r="N5" s="37">
        <v>168.71</v>
      </c>
      <c r="O5" s="38">
        <v>1</v>
      </c>
      <c r="P5" s="38">
        <v>20</v>
      </c>
      <c r="Q5" s="22">
        <v>200</v>
      </c>
      <c r="R5" s="38" t="s">
        <v>61</v>
      </c>
      <c r="S5" s="22">
        <v>137</v>
      </c>
      <c r="T5" s="40"/>
      <c r="U5" s="22">
        <v>6</v>
      </c>
      <c r="V5" s="40"/>
      <c r="W5" s="22">
        <f>T5*O5+V5*P5*O5</f>
        <v>0</v>
      </c>
      <c r="X5" s="24">
        <f>T5*E5+V5*F5</f>
        <v>0</v>
      </c>
      <c r="Y5" s="33" t="s">
        <v>1300</v>
      </c>
      <c r="Z5" s="22">
        <v>9</v>
      </c>
      <c r="AA5" s="38" t="s">
        <v>1301</v>
      </c>
    </row>
    <row r="6" spans="1:27" customHeight="1" ht="75.5">
      <c r="A6" s="22"/>
      <c r="B6" s="22" t="s">
        <v>1302</v>
      </c>
      <c r="C6" s="22" t="s">
        <v>1303</v>
      </c>
      <c r="D6" s="22"/>
      <c r="E6" s="24">
        <v>209.0</v>
      </c>
      <c r="F6" s="24">
        <v>3749.0</v>
      </c>
      <c r="G6" s="27">
        <v>209.0</v>
      </c>
      <c r="H6" s="27">
        <v>187.45</v>
      </c>
      <c r="I6" s="30">
        <v>198.55</v>
      </c>
      <c r="J6" s="30">
        <v>178.08</v>
      </c>
      <c r="K6" s="34">
        <v>194.37</v>
      </c>
      <c r="L6" s="34">
        <v>174.33</v>
      </c>
      <c r="M6" s="37">
        <v>188.1</v>
      </c>
      <c r="N6" s="37">
        <v>168.71</v>
      </c>
      <c r="O6" s="38">
        <v>1</v>
      </c>
      <c r="P6" s="38">
        <v>20</v>
      </c>
      <c r="Q6" s="22">
        <v>200</v>
      </c>
      <c r="R6" s="38" t="s">
        <v>61</v>
      </c>
      <c r="S6" s="22">
        <v>65</v>
      </c>
      <c r="T6" s="40"/>
      <c r="U6" s="22">
        <v>3</v>
      </c>
      <c r="V6" s="40"/>
      <c r="W6" s="22">
        <f>T6*O6+V6*P6*O6</f>
        <v>0</v>
      </c>
      <c r="X6" s="24">
        <f>T6*E6+V6*F6</f>
        <v>0</v>
      </c>
      <c r="Y6" s="33" t="s">
        <v>1304</v>
      </c>
      <c r="Z6" s="22">
        <v>9</v>
      </c>
      <c r="AA6" s="38" t="s">
        <v>1301</v>
      </c>
    </row>
    <row r="7" spans="1:27" customHeight="1" ht="75.5">
      <c r="A7" s="22"/>
      <c r="B7" s="22" t="s">
        <v>1305</v>
      </c>
      <c r="C7" s="22" t="s">
        <v>1306</v>
      </c>
      <c r="D7" s="22"/>
      <c r="E7" s="24">
        <v>269.0</v>
      </c>
      <c r="F7" s="24">
        <v>2749.0</v>
      </c>
      <c r="G7" s="27">
        <v>269.0</v>
      </c>
      <c r="H7" s="27">
        <v>229.08</v>
      </c>
      <c r="I7" s="30">
        <v>255.55</v>
      </c>
      <c r="J7" s="30">
        <v>217.63</v>
      </c>
      <c r="K7" s="34">
        <v>250.17</v>
      </c>
      <c r="L7" s="34">
        <v>213.04</v>
      </c>
      <c r="M7" s="37">
        <v>242.1</v>
      </c>
      <c r="N7" s="37">
        <v>206.17</v>
      </c>
      <c r="O7" s="38">
        <v>1</v>
      </c>
      <c r="P7" s="38">
        <v>12</v>
      </c>
      <c r="Q7" s="22">
        <v>180</v>
      </c>
      <c r="R7" s="38" t="s">
        <v>61</v>
      </c>
      <c r="S7" s="22">
        <v>12</v>
      </c>
      <c r="T7" s="40"/>
      <c r="U7" s="22">
        <v>1</v>
      </c>
      <c r="V7" s="40"/>
      <c r="W7" s="22">
        <f>T7*O7+V7*P7*O7</f>
        <v>0</v>
      </c>
      <c r="X7" s="24">
        <f>T7*E7+V7*F7</f>
        <v>0</v>
      </c>
      <c r="Y7" s="33" t="s">
        <v>1307</v>
      </c>
      <c r="Z7" s="22">
        <v>13</v>
      </c>
      <c r="AA7" s="38" t="s">
        <v>1308</v>
      </c>
    </row>
    <row r="8" spans="1:27" customHeight="1" ht="75.5">
      <c r="A8" s="22"/>
      <c r="B8" s="22" t="s">
        <v>1309</v>
      </c>
      <c r="C8" s="22" t="s">
        <v>1310</v>
      </c>
      <c r="D8" s="22"/>
      <c r="E8" s="24">
        <v>209.0</v>
      </c>
      <c r="F8" s="24">
        <v>3749.0</v>
      </c>
      <c r="G8" s="27">
        <v>209.0</v>
      </c>
      <c r="H8" s="27">
        <v>187.45</v>
      </c>
      <c r="I8" s="30">
        <v>198.55</v>
      </c>
      <c r="J8" s="30">
        <v>178.08</v>
      </c>
      <c r="K8" s="34">
        <v>194.37</v>
      </c>
      <c r="L8" s="34">
        <v>174.33</v>
      </c>
      <c r="M8" s="37">
        <v>188.1</v>
      </c>
      <c r="N8" s="37">
        <v>168.71</v>
      </c>
      <c r="O8" s="38">
        <v>1</v>
      </c>
      <c r="P8" s="38">
        <v>20</v>
      </c>
      <c r="Q8" s="22">
        <v>283</v>
      </c>
      <c r="R8" s="38" t="s">
        <v>61</v>
      </c>
      <c r="S8" s="22">
        <v>58</v>
      </c>
      <c r="T8" s="40"/>
      <c r="U8" s="22">
        <v>2</v>
      </c>
      <c r="V8" s="40"/>
      <c r="W8" s="22">
        <f>T8*O8+V8*P8*O8</f>
        <v>0</v>
      </c>
      <c r="X8" s="24">
        <f>T8*E8+V8*F8</f>
        <v>0</v>
      </c>
      <c r="Y8" s="33" t="s">
        <v>1311</v>
      </c>
      <c r="Z8" s="22">
        <v>9</v>
      </c>
      <c r="AA8" s="38" t="s">
        <v>1301</v>
      </c>
    </row>
    <row r="9" spans="1:27">
      <c r="A9" s="42"/>
      <c r="B9" s="42"/>
      <c r="C9" s="42"/>
      <c r="D9" s="42"/>
      <c r="E9" s="43"/>
      <c r="F9" s="43"/>
      <c r="G9" s="44"/>
      <c r="H9" s="44"/>
      <c r="I9" s="45"/>
      <c r="J9" s="45"/>
      <c r="K9" s="46"/>
      <c r="L9" s="46"/>
      <c r="M9" s="47"/>
      <c r="N9" s="47"/>
      <c r="O9" s="48"/>
      <c r="P9" s="48"/>
      <c r="Q9" s="42"/>
      <c r="R9" s="48"/>
      <c r="S9" s="42"/>
      <c r="T9" s="49"/>
      <c r="U9" s="42"/>
      <c r="V9" s="49"/>
      <c r="W9" s="42">
        <f>SUM(W3:W8)</f>
        <v>0</v>
      </c>
      <c r="X9" s="43">
        <f>SUM(X3:X8)</f>
        <v>0</v>
      </c>
      <c r="Y9" s="50"/>
      <c r="Z9" s="42"/>
      <c r="AA9" s="48"/>
    </row>
  </sheetData>
  <mergeCells>
    <mergeCell ref="I1:J1"/>
    <mergeCell ref="K1:L1"/>
    <mergeCell ref="M1:N1"/>
  </mergeCells>
  <conditionalFormatting sqref="X3:X9">
    <cfRule type="cellIs" dxfId="0" priority="1" operator="equal">
      <formula>0</formula>
    </cfRule>
  </conditionalFormatting>
  <conditionalFormatting sqref="W3:W9">
    <cfRule type="cellIs" dxfId="0" priority="2" operator="equal">
      <formula>0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1"/>
  <sheetViews>
    <sheetView tabSelected="0" workbookViewId="0" showGridLines="true" showRowColHeaders="1">
      <pane ySplit="2" activePane="bottomLeft" state="frozen" topLeftCell="A3"/>
      <selection pane="bottomLeft" activeCell="A1" sqref="A1"/>
    </sheetView>
  </sheetViews>
  <sheetFormatPr defaultRowHeight="14.4" outlineLevelRow="0" outlineLevelCol="0"/>
  <cols>
    <col min="1" max="1" width="18" customWidth="true" style="0"/>
    <col min="2" max="2" width="10" customWidth="true" style="0"/>
    <col min="3" max="3" width="30" customWidth="true" style="0"/>
    <col min="4" max="4" width="15" customWidth="true" style="0"/>
    <col min="5" max="5" width="13" hidden="true" customWidth="true" style="0"/>
    <col min="6" max="6" width="15" hidden="true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0" customWidth="true" style="0"/>
    <col min="16" max="16" width="11" customWidth="true" style="0"/>
    <col min="17" max="17" width="8" customWidth="true" style="0"/>
    <col min="18" max="18" width="8" customWidth="true" style="0"/>
    <col min="19" max="19" width="12" customWidth="true" style="0"/>
    <col min="20" max="20" width="10" customWidth="true" style="0"/>
    <col min="21" max="21" width="12" customWidth="true" style="0"/>
    <col min="22" max="22" width="10" customWidth="true" style="0"/>
    <col min="23" max="23" width="10" customWidth="true" style="0"/>
    <col min="24" max="24" width="13" customWidth="true" style="0"/>
    <col min="25" max="25" width="15" customWidth="true" style="0"/>
    <col min="26" max="26" width="15" customWidth="true" style="0"/>
    <col min="27" max="27" width="15" customWidth="true" style="0"/>
  </cols>
  <sheetData>
    <row r="1" spans="1:27" customHeight="1" ht="20">
      <c r="A1" s="20"/>
      <c r="G1" s="25"/>
      <c r="H1" s="25"/>
      <c r="I1" s="28" t="s">
        <v>50</v>
      </c>
      <c r="J1" s="28"/>
      <c r="K1" s="31" t="s">
        <v>51</v>
      </c>
      <c r="L1" s="31"/>
      <c r="M1" s="35" t="s">
        <v>52</v>
      </c>
      <c r="N1" s="35"/>
      <c r="T1" s="19"/>
      <c r="V1" s="19"/>
      <c r="Y1" s="41"/>
    </row>
    <row r="2" spans="1:27" customHeight="1" ht="48">
      <c r="A2" s="21" t="s">
        <v>29</v>
      </c>
      <c r="B2" s="21" t="s">
        <v>30</v>
      </c>
      <c r="C2" s="21" t="s">
        <v>31</v>
      </c>
      <c r="D2" s="21" t="s">
        <v>32</v>
      </c>
      <c r="E2" s="21" t="s">
        <v>33</v>
      </c>
      <c r="F2" s="21" t="s">
        <v>34</v>
      </c>
      <c r="G2" s="26" t="s">
        <v>35</v>
      </c>
      <c r="H2" s="26" t="s">
        <v>36</v>
      </c>
      <c r="I2" s="29" t="s">
        <v>35</v>
      </c>
      <c r="J2" s="29" t="s">
        <v>36</v>
      </c>
      <c r="K2" s="32" t="s">
        <v>35</v>
      </c>
      <c r="L2" s="32" t="s">
        <v>36</v>
      </c>
      <c r="M2" s="36" t="s">
        <v>35</v>
      </c>
      <c r="N2" s="36" t="s">
        <v>36</v>
      </c>
      <c r="O2" s="21" t="s">
        <v>37</v>
      </c>
      <c r="P2" s="21" t="s">
        <v>38</v>
      </c>
      <c r="Q2" s="21" t="s">
        <v>39</v>
      </c>
      <c r="R2" s="21" t="s">
        <v>40</v>
      </c>
      <c r="S2" s="21" t="s">
        <v>41</v>
      </c>
      <c r="T2" s="39" t="s">
        <v>42</v>
      </c>
      <c r="U2" s="21" t="s">
        <v>43</v>
      </c>
      <c r="V2" s="39" t="s">
        <v>44</v>
      </c>
      <c r="W2" s="21" t="s">
        <v>45</v>
      </c>
      <c r="X2" s="21" t="s">
        <v>46</v>
      </c>
      <c r="Y2" s="32" t="s">
        <v>47</v>
      </c>
      <c r="Z2" s="21" t="s">
        <v>48</v>
      </c>
      <c r="AA2" s="21" t="s">
        <v>49</v>
      </c>
    </row>
    <row r="3" spans="1:27" customHeight="1" ht="75.5">
      <c r="A3" s="22"/>
      <c r="B3" s="22" t="s">
        <v>1312</v>
      </c>
      <c r="C3" s="22" t="s">
        <v>1313</v>
      </c>
      <c r="D3" s="22"/>
      <c r="E3" s="24">
        <v>1224.0</v>
      </c>
      <c r="F3" s="24">
        <v>6120.0</v>
      </c>
      <c r="G3" s="27">
        <v>40.8</v>
      </c>
      <c r="H3" s="27">
        <v>34.0</v>
      </c>
      <c r="I3" s="30">
        <v>38.76</v>
      </c>
      <c r="J3" s="30">
        <v>32.3</v>
      </c>
      <c r="K3" s="34">
        <v>37.94</v>
      </c>
      <c r="L3" s="34">
        <v>31.62</v>
      </c>
      <c r="M3" s="37">
        <v>36.72</v>
      </c>
      <c r="N3" s="37">
        <v>30.6</v>
      </c>
      <c r="O3" s="38">
        <v>30</v>
      </c>
      <c r="P3" s="38">
        <v>6</v>
      </c>
      <c r="Q3" s="22">
        <v>1700</v>
      </c>
      <c r="R3" s="38" t="s">
        <v>56</v>
      </c>
      <c r="S3" s="22">
        <v>10</v>
      </c>
      <c r="T3" s="40"/>
      <c r="U3" s="22">
        <v>10</v>
      </c>
      <c r="V3" s="40"/>
      <c r="W3" s="22">
        <f>T3*O3+V3*P3*O3</f>
        <v>0</v>
      </c>
      <c r="X3" s="24">
        <f>T3*E3+V3*F3</f>
        <v>0</v>
      </c>
      <c r="Y3" s="33" t="s">
        <v>1314</v>
      </c>
      <c r="Z3" s="22">
        <v>12</v>
      </c>
      <c r="AA3" s="38" t="s">
        <v>342</v>
      </c>
    </row>
    <row r="4" spans="1:27" customHeight="1" ht="75.5">
      <c r="A4" s="22"/>
      <c r="B4" s="22" t="s">
        <v>1315</v>
      </c>
      <c r="C4" s="22" t="s">
        <v>1316</v>
      </c>
      <c r="D4" s="22"/>
      <c r="E4" s="24">
        <v>1224.0</v>
      </c>
      <c r="F4" s="24">
        <v>6120.0</v>
      </c>
      <c r="G4" s="27">
        <v>40.8</v>
      </c>
      <c r="H4" s="27">
        <v>34.0</v>
      </c>
      <c r="I4" s="30">
        <v>38.76</v>
      </c>
      <c r="J4" s="30">
        <v>32.3</v>
      </c>
      <c r="K4" s="34">
        <v>37.94</v>
      </c>
      <c r="L4" s="34">
        <v>31.62</v>
      </c>
      <c r="M4" s="37">
        <v>36.72</v>
      </c>
      <c r="N4" s="37">
        <v>30.6</v>
      </c>
      <c r="O4" s="38">
        <v>30</v>
      </c>
      <c r="P4" s="38">
        <v>6</v>
      </c>
      <c r="Q4" s="22">
        <v>1700</v>
      </c>
      <c r="R4" s="38" t="s">
        <v>56</v>
      </c>
      <c r="S4" s="22">
        <v>10</v>
      </c>
      <c r="T4" s="40"/>
      <c r="U4" s="22">
        <v>10</v>
      </c>
      <c r="V4" s="40"/>
      <c r="W4" s="22">
        <f>T4*O4+V4*P4*O4</f>
        <v>0</v>
      </c>
      <c r="X4" s="24">
        <f>T4*E4+V4*F4</f>
        <v>0</v>
      </c>
      <c r="Y4" s="33" t="s">
        <v>1314</v>
      </c>
      <c r="Z4" s="22">
        <v>12</v>
      </c>
      <c r="AA4" s="38" t="s">
        <v>635</v>
      </c>
    </row>
    <row r="5" spans="1:27" customHeight="1" ht="75.5">
      <c r="A5" s="22"/>
      <c r="B5" s="22" t="s">
        <v>1317</v>
      </c>
      <c r="C5" s="22" t="s">
        <v>1318</v>
      </c>
      <c r="D5" s="22"/>
      <c r="E5" s="24">
        <v>1275.0</v>
      </c>
      <c r="F5" s="24">
        <v>6299.0</v>
      </c>
      <c r="G5" s="27">
        <v>42.5</v>
      </c>
      <c r="H5" s="27">
        <v>34.99</v>
      </c>
      <c r="I5" s="30">
        <v>40.38</v>
      </c>
      <c r="J5" s="30">
        <v>33.24</v>
      </c>
      <c r="K5" s="34">
        <v>39.53</v>
      </c>
      <c r="L5" s="34">
        <v>32.54</v>
      </c>
      <c r="M5" s="37">
        <v>38.25</v>
      </c>
      <c r="N5" s="37">
        <v>31.49</v>
      </c>
      <c r="O5" s="38">
        <v>30</v>
      </c>
      <c r="P5" s="38">
        <v>6</v>
      </c>
      <c r="Q5" s="22">
        <v>1700</v>
      </c>
      <c r="R5" s="38" t="s">
        <v>56</v>
      </c>
      <c r="S5" s="22">
        <v>10</v>
      </c>
      <c r="T5" s="40"/>
      <c r="U5" s="22">
        <v>10</v>
      </c>
      <c r="V5" s="40"/>
      <c r="W5" s="22">
        <f>T5*O5+V5*P5*O5</f>
        <v>0</v>
      </c>
      <c r="X5" s="24">
        <f>T5*E5+V5*F5</f>
        <v>0</v>
      </c>
      <c r="Y5" s="33" t="s">
        <v>1314</v>
      </c>
      <c r="Z5" s="22">
        <v>12</v>
      </c>
      <c r="AA5" s="38" t="s">
        <v>635</v>
      </c>
    </row>
    <row r="6" spans="1:27" customHeight="1" ht="75.5">
      <c r="A6" s="22"/>
      <c r="B6" s="22" t="s">
        <v>1319</v>
      </c>
      <c r="C6" s="22" t="s">
        <v>1320</v>
      </c>
      <c r="D6" s="22"/>
      <c r="E6" s="24">
        <v>1224.0</v>
      </c>
      <c r="F6" s="24">
        <v>6120.0</v>
      </c>
      <c r="G6" s="27">
        <v>40.8</v>
      </c>
      <c r="H6" s="27">
        <v>34.0</v>
      </c>
      <c r="I6" s="30">
        <v>38.76</v>
      </c>
      <c r="J6" s="30">
        <v>32.3</v>
      </c>
      <c r="K6" s="34">
        <v>37.94</v>
      </c>
      <c r="L6" s="34">
        <v>31.62</v>
      </c>
      <c r="M6" s="37">
        <v>36.72</v>
      </c>
      <c r="N6" s="37">
        <v>30.6</v>
      </c>
      <c r="O6" s="38">
        <v>30</v>
      </c>
      <c r="P6" s="38">
        <v>6</v>
      </c>
      <c r="Q6" s="22">
        <v>1700</v>
      </c>
      <c r="R6" s="38" t="s">
        <v>56</v>
      </c>
      <c r="S6" s="22">
        <v>10</v>
      </c>
      <c r="T6" s="40"/>
      <c r="U6" s="22">
        <v>10</v>
      </c>
      <c r="V6" s="40"/>
      <c r="W6" s="22">
        <f>T6*O6+V6*P6*O6</f>
        <v>0</v>
      </c>
      <c r="X6" s="24">
        <f>T6*E6+V6*F6</f>
        <v>0</v>
      </c>
      <c r="Y6" s="33" t="s">
        <v>1314</v>
      </c>
      <c r="Z6" s="22">
        <v>12</v>
      </c>
      <c r="AA6" s="38" t="s">
        <v>635</v>
      </c>
    </row>
    <row r="7" spans="1:27" customHeight="1" ht="75.5">
      <c r="A7" s="22"/>
      <c r="B7" s="22" t="s">
        <v>1321</v>
      </c>
      <c r="C7" s="22" t="s">
        <v>1322</v>
      </c>
      <c r="D7" s="22"/>
      <c r="E7" s="24">
        <v>219.0</v>
      </c>
      <c r="F7" s="24">
        <v>4299.0</v>
      </c>
      <c r="G7" s="27">
        <v>2.74</v>
      </c>
      <c r="H7" s="27">
        <v>2.24</v>
      </c>
      <c r="I7" s="30">
        <v>2.6</v>
      </c>
      <c r="J7" s="30">
        <v>2.13</v>
      </c>
      <c r="K7" s="34">
        <v>2.55</v>
      </c>
      <c r="L7" s="34">
        <v>2.08</v>
      </c>
      <c r="M7" s="37">
        <v>2.47</v>
      </c>
      <c r="N7" s="37">
        <v>2.02</v>
      </c>
      <c r="O7" s="38">
        <v>80</v>
      </c>
      <c r="P7" s="38">
        <v>24</v>
      </c>
      <c r="Q7" s="22">
        <v>400</v>
      </c>
      <c r="R7" s="38" t="s">
        <v>56</v>
      </c>
      <c r="S7" s="22">
        <v>10</v>
      </c>
      <c r="T7" s="40"/>
      <c r="U7" s="22">
        <v>10</v>
      </c>
      <c r="V7" s="40"/>
      <c r="W7" s="22">
        <f>T7*O7+V7*P7*O7</f>
        <v>0</v>
      </c>
      <c r="X7" s="24">
        <f>T7*E7+V7*F7</f>
        <v>0</v>
      </c>
      <c r="Y7" s="33" t="s">
        <v>1323</v>
      </c>
      <c r="Z7" s="22">
        <v>12</v>
      </c>
      <c r="AA7" s="38" t="s">
        <v>70</v>
      </c>
    </row>
    <row r="8" spans="1:27" customHeight="1" ht="75.5">
      <c r="A8" s="22"/>
      <c r="B8" s="22" t="s">
        <v>1324</v>
      </c>
      <c r="C8" s="22" t="s">
        <v>1325</v>
      </c>
      <c r="D8" s="22"/>
      <c r="E8" s="24">
        <v>216.0</v>
      </c>
      <c r="F8" s="24">
        <v>4320.0</v>
      </c>
      <c r="G8" s="27">
        <v>2.7</v>
      </c>
      <c r="H8" s="27">
        <v>2.25</v>
      </c>
      <c r="I8" s="30">
        <v>2.57</v>
      </c>
      <c r="J8" s="30">
        <v>2.14</v>
      </c>
      <c r="K8" s="34">
        <v>2.51</v>
      </c>
      <c r="L8" s="34">
        <v>2.09</v>
      </c>
      <c r="M8" s="37">
        <v>2.43</v>
      </c>
      <c r="N8" s="37">
        <v>2.03</v>
      </c>
      <c r="O8" s="38">
        <v>80</v>
      </c>
      <c r="P8" s="38">
        <v>24</v>
      </c>
      <c r="Q8" s="22">
        <v>400</v>
      </c>
      <c r="R8" s="38" t="s">
        <v>56</v>
      </c>
      <c r="S8" s="22">
        <v>10</v>
      </c>
      <c r="T8" s="40"/>
      <c r="U8" s="22">
        <v>10</v>
      </c>
      <c r="V8" s="40"/>
      <c r="W8" s="22">
        <f>T8*O8+V8*P8*O8</f>
        <v>0</v>
      </c>
      <c r="X8" s="24">
        <f>T8*E8+V8*F8</f>
        <v>0</v>
      </c>
      <c r="Y8" s="33" t="s">
        <v>1326</v>
      </c>
      <c r="Z8" s="22">
        <v>12</v>
      </c>
      <c r="AA8" s="38" t="s">
        <v>648</v>
      </c>
    </row>
    <row r="9" spans="1:27" customHeight="1" ht="75.5">
      <c r="A9" s="22"/>
      <c r="B9" s="22" t="s">
        <v>1327</v>
      </c>
      <c r="C9" s="22" t="s">
        <v>1322</v>
      </c>
      <c r="D9" s="22"/>
      <c r="E9" s="24">
        <v>219.0</v>
      </c>
      <c r="F9" s="24">
        <v>4299.0</v>
      </c>
      <c r="G9" s="27">
        <v>2.74</v>
      </c>
      <c r="H9" s="27">
        <v>2.24</v>
      </c>
      <c r="I9" s="30">
        <v>2.6</v>
      </c>
      <c r="J9" s="30">
        <v>2.13</v>
      </c>
      <c r="K9" s="34">
        <v>2.55</v>
      </c>
      <c r="L9" s="34">
        <v>2.08</v>
      </c>
      <c r="M9" s="37">
        <v>2.47</v>
      </c>
      <c r="N9" s="37">
        <v>2.02</v>
      </c>
      <c r="O9" s="38">
        <v>80</v>
      </c>
      <c r="P9" s="38">
        <v>24</v>
      </c>
      <c r="Q9" s="22">
        <v>400</v>
      </c>
      <c r="R9" s="38" t="s">
        <v>56</v>
      </c>
      <c r="S9" s="22">
        <v>10</v>
      </c>
      <c r="T9" s="40"/>
      <c r="U9" s="22">
        <v>10</v>
      </c>
      <c r="V9" s="40"/>
      <c r="W9" s="22">
        <f>T9*O9+V9*P9*O9</f>
        <v>0</v>
      </c>
      <c r="X9" s="24">
        <f>T9*E9+V9*F9</f>
        <v>0</v>
      </c>
      <c r="Y9" s="33" t="s">
        <v>1323</v>
      </c>
      <c r="Z9" s="22">
        <v>12</v>
      </c>
      <c r="AA9" s="38" t="s">
        <v>648</v>
      </c>
    </row>
    <row r="10" spans="1:27" customHeight="1" ht="75.5">
      <c r="A10" s="22"/>
      <c r="B10" s="22" t="s">
        <v>1328</v>
      </c>
      <c r="C10" s="22" t="s">
        <v>1329</v>
      </c>
      <c r="D10" s="22"/>
      <c r="E10" s="24">
        <v>1135.0</v>
      </c>
      <c r="F10" s="24">
        <v>8149.0</v>
      </c>
      <c r="G10" s="27">
        <v>141.88</v>
      </c>
      <c r="H10" s="27">
        <v>127.33</v>
      </c>
      <c r="I10" s="30">
        <v>134.79</v>
      </c>
      <c r="J10" s="30">
        <v>120.96</v>
      </c>
      <c r="K10" s="34">
        <v>131.95</v>
      </c>
      <c r="L10" s="34">
        <v>118.42</v>
      </c>
      <c r="M10" s="37">
        <v>127.69</v>
      </c>
      <c r="N10" s="37">
        <v>114.6</v>
      </c>
      <c r="O10" s="38">
        <v>8</v>
      </c>
      <c r="P10" s="38">
        <v>8</v>
      </c>
      <c r="Q10" s="22">
        <v>120</v>
      </c>
      <c r="R10" s="38" t="s">
        <v>61</v>
      </c>
      <c r="S10" s="22">
        <v>60</v>
      </c>
      <c r="T10" s="40"/>
      <c r="U10" s="22">
        <v>7</v>
      </c>
      <c r="V10" s="40"/>
      <c r="W10" s="22">
        <f>T10*O10+V10*P10*O10</f>
        <v>0</v>
      </c>
      <c r="X10" s="24">
        <f>T10*E10+V10*F10</f>
        <v>0</v>
      </c>
      <c r="Y10" s="33" t="s">
        <v>1330</v>
      </c>
      <c r="Z10" s="22">
        <v>12</v>
      </c>
      <c r="AA10" s="38" t="s">
        <v>969</v>
      </c>
    </row>
    <row r="11" spans="1:27">
      <c r="A11" s="42"/>
      <c r="B11" s="42"/>
      <c r="C11" s="42"/>
      <c r="D11" s="42"/>
      <c r="E11" s="43"/>
      <c r="F11" s="43"/>
      <c r="G11" s="44"/>
      <c r="H11" s="44"/>
      <c r="I11" s="45"/>
      <c r="J11" s="45"/>
      <c r="K11" s="46"/>
      <c r="L11" s="46"/>
      <c r="M11" s="47"/>
      <c r="N11" s="47"/>
      <c r="O11" s="48"/>
      <c r="P11" s="48"/>
      <c r="Q11" s="42"/>
      <c r="R11" s="48"/>
      <c r="S11" s="42"/>
      <c r="T11" s="49"/>
      <c r="U11" s="42"/>
      <c r="V11" s="49"/>
      <c r="W11" s="42">
        <f>SUM(W3:W10)</f>
        <v>0</v>
      </c>
      <c r="X11" s="43">
        <f>SUM(X3:X10)</f>
        <v>0</v>
      </c>
      <c r="Y11" s="50"/>
      <c r="Z11" s="42"/>
      <c r="AA11" s="48"/>
    </row>
  </sheetData>
  <mergeCells>
    <mergeCell ref="I1:J1"/>
    <mergeCell ref="K1:L1"/>
    <mergeCell ref="M1:N1"/>
  </mergeCells>
  <conditionalFormatting sqref="X3:X11">
    <cfRule type="cellIs" dxfId="0" priority="1" operator="equal">
      <formula>0</formula>
    </cfRule>
  </conditionalFormatting>
  <conditionalFormatting sqref="W3:W11">
    <cfRule type="cellIs" dxfId="0" priority="2" operator="equal">
      <formula>0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27"/>
  <sheetViews>
    <sheetView tabSelected="0" workbookViewId="0" showGridLines="true" showRowColHeaders="1">
      <pane ySplit="2" activePane="bottomLeft" state="frozen" topLeftCell="A3"/>
      <selection pane="bottomLeft" activeCell="A1" sqref="A1"/>
    </sheetView>
  </sheetViews>
  <sheetFormatPr defaultRowHeight="14.4" outlineLevelRow="0" outlineLevelCol="0"/>
  <cols>
    <col min="1" max="1" width="18" customWidth="true" style="0"/>
    <col min="2" max="2" width="10" customWidth="true" style="0"/>
    <col min="3" max="3" width="30" customWidth="true" style="0"/>
    <col min="4" max="4" width="15" customWidth="true" style="0"/>
    <col min="5" max="5" width="13" hidden="true" customWidth="true" style="0"/>
    <col min="6" max="6" width="15" hidden="true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0" customWidth="true" style="0"/>
    <col min="16" max="16" width="11" customWidth="true" style="0"/>
    <col min="17" max="17" width="8" customWidth="true" style="0"/>
    <col min="18" max="18" width="8" customWidth="true" style="0"/>
    <col min="19" max="19" width="12" customWidth="true" style="0"/>
    <col min="20" max="20" width="10" customWidth="true" style="0"/>
    <col min="21" max="21" width="12" customWidth="true" style="0"/>
    <col min="22" max="22" width="10" customWidth="true" style="0"/>
    <col min="23" max="23" width="10" customWidth="true" style="0"/>
    <col min="24" max="24" width="13" customWidth="true" style="0"/>
    <col min="25" max="25" width="15" customWidth="true" style="0"/>
    <col min="26" max="26" width="15" customWidth="true" style="0"/>
    <col min="27" max="27" width="15" customWidth="true" style="0"/>
  </cols>
  <sheetData>
    <row r="1" spans="1:27" customHeight="1" ht="20">
      <c r="A1" s="20"/>
      <c r="G1" s="25"/>
      <c r="H1" s="25"/>
      <c r="I1" s="28" t="s">
        <v>50</v>
      </c>
      <c r="J1" s="28"/>
      <c r="K1" s="31" t="s">
        <v>51</v>
      </c>
      <c r="L1" s="31"/>
      <c r="M1" s="35" t="s">
        <v>52</v>
      </c>
      <c r="N1" s="35"/>
      <c r="T1" s="19"/>
      <c r="V1" s="19"/>
      <c r="Y1" s="41"/>
    </row>
    <row r="2" spans="1:27" customHeight="1" ht="48">
      <c r="A2" s="21" t="s">
        <v>29</v>
      </c>
      <c r="B2" s="21" t="s">
        <v>30</v>
      </c>
      <c r="C2" s="21" t="s">
        <v>31</v>
      </c>
      <c r="D2" s="21" t="s">
        <v>32</v>
      </c>
      <c r="E2" s="21" t="s">
        <v>33</v>
      </c>
      <c r="F2" s="21" t="s">
        <v>34</v>
      </c>
      <c r="G2" s="26" t="s">
        <v>35</v>
      </c>
      <c r="H2" s="26" t="s">
        <v>36</v>
      </c>
      <c r="I2" s="29" t="s">
        <v>35</v>
      </c>
      <c r="J2" s="29" t="s">
        <v>36</v>
      </c>
      <c r="K2" s="32" t="s">
        <v>35</v>
      </c>
      <c r="L2" s="32" t="s">
        <v>36</v>
      </c>
      <c r="M2" s="36" t="s">
        <v>35</v>
      </c>
      <c r="N2" s="36" t="s">
        <v>36</v>
      </c>
      <c r="O2" s="21" t="s">
        <v>37</v>
      </c>
      <c r="P2" s="21" t="s">
        <v>38</v>
      </c>
      <c r="Q2" s="21" t="s">
        <v>39</v>
      </c>
      <c r="R2" s="21" t="s">
        <v>40</v>
      </c>
      <c r="S2" s="21" t="s">
        <v>41</v>
      </c>
      <c r="T2" s="39" t="s">
        <v>42</v>
      </c>
      <c r="U2" s="21" t="s">
        <v>43</v>
      </c>
      <c r="V2" s="39" t="s">
        <v>44</v>
      </c>
      <c r="W2" s="21" t="s">
        <v>45</v>
      </c>
      <c r="X2" s="21" t="s">
        <v>46</v>
      </c>
      <c r="Y2" s="32" t="s">
        <v>47</v>
      </c>
      <c r="Z2" s="21" t="s">
        <v>48</v>
      </c>
      <c r="AA2" s="21" t="s">
        <v>49</v>
      </c>
    </row>
    <row r="3" spans="1:27" customHeight="1" ht="75.5">
      <c r="A3" s="22"/>
      <c r="B3" s="22" t="s">
        <v>1331</v>
      </c>
      <c r="C3" s="22" t="s">
        <v>1332</v>
      </c>
      <c r="D3" s="22"/>
      <c r="E3" s="24">
        <v>159.0</v>
      </c>
      <c r="F3" s="24"/>
      <c r="G3" s="27">
        <v>159.0</v>
      </c>
      <c r="H3" s="27"/>
      <c r="I3" s="30">
        <v>151.05</v>
      </c>
      <c r="J3" s="30"/>
      <c r="K3" s="34">
        <v>147.87</v>
      </c>
      <c r="L3" s="34"/>
      <c r="M3" s="37">
        <v>143.1</v>
      </c>
      <c r="N3" s="37"/>
      <c r="O3" s="38">
        <v>1</v>
      </c>
      <c r="P3" s="38">
        <v>1</v>
      </c>
      <c r="Q3" s="22">
        <v>184</v>
      </c>
      <c r="R3" s="38" t="s">
        <v>61</v>
      </c>
      <c r="S3" s="22">
        <v>20</v>
      </c>
      <c r="T3" s="40"/>
      <c r="U3" s="22"/>
      <c r="V3" s="40"/>
      <c r="W3" s="22">
        <f>T3*O3+V3*P3*O3</f>
        <v>0</v>
      </c>
      <c r="X3" s="24">
        <f>T3*E3+V3*F3</f>
        <v>0</v>
      </c>
      <c r="Y3" s="33"/>
      <c r="Z3" s="22">
        <v>36</v>
      </c>
      <c r="AA3" s="38" t="s">
        <v>1333</v>
      </c>
    </row>
    <row r="4" spans="1:27" customHeight="1" ht="75.5">
      <c r="A4" s="22"/>
      <c r="B4" s="22" t="s">
        <v>1334</v>
      </c>
      <c r="C4" s="22" t="s">
        <v>1335</v>
      </c>
      <c r="D4" s="22"/>
      <c r="E4" s="24">
        <v>69.0</v>
      </c>
      <c r="F4" s="24"/>
      <c r="G4" s="27">
        <v>69.0</v>
      </c>
      <c r="H4" s="27"/>
      <c r="I4" s="30">
        <v>65.55</v>
      </c>
      <c r="J4" s="30"/>
      <c r="K4" s="34">
        <v>64.17</v>
      </c>
      <c r="L4" s="34"/>
      <c r="M4" s="37">
        <v>62.1</v>
      </c>
      <c r="N4" s="37"/>
      <c r="O4" s="38">
        <v>1</v>
      </c>
      <c r="P4" s="38">
        <v>1</v>
      </c>
      <c r="Q4" s="22">
        <v>346</v>
      </c>
      <c r="R4" s="38" t="s">
        <v>61</v>
      </c>
      <c r="S4" s="22">
        <v>40</v>
      </c>
      <c r="T4" s="40"/>
      <c r="U4" s="22"/>
      <c r="V4" s="40"/>
      <c r="W4" s="22">
        <f>T4*O4+V4*P4*O4</f>
        <v>0</v>
      </c>
      <c r="X4" s="24">
        <f>T4*E4+V4*F4</f>
        <v>0</v>
      </c>
      <c r="Y4" s="33"/>
      <c r="Z4" s="22">
        <v>36</v>
      </c>
      <c r="AA4" s="38" t="s">
        <v>1336</v>
      </c>
    </row>
    <row r="5" spans="1:27" customHeight="1" ht="75.5">
      <c r="A5" s="22"/>
      <c r="B5" s="22" t="s">
        <v>1337</v>
      </c>
      <c r="C5" s="22" t="s">
        <v>1338</v>
      </c>
      <c r="D5" s="22"/>
      <c r="E5" s="24">
        <v>79.0</v>
      </c>
      <c r="F5" s="24"/>
      <c r="G5" s="27">
        <v>79.0</v>
      </c>
      <c r="H5" s="27"/>
      <c r="I5" s="30">
        <v>75.05</v>
      </c>
      <c r="J5" s="30"/>
      <c r="K5" s="34">
        <v>73.47</v>
      </c>
      <c r="L5" s="34"/>
      <c r="M5" s="37">
        <v>71.1</v>
      </c>
      <c r="N5" s="37"/>
      <c r="O5" s="38">
        <v>1</v>
      </c>
      <c r="P5" s="38">
        <v>1</v>
      </c>
      <c r="Q5" s="22">
        <v>29</v>
      </c>
      <c r="R5" s="38" t="s">
        <v>61</v>
      </c>
      <c r="S5" s="22">
        <v>796</v>
      </c>
      <c r="T5" s="40"/>
      <c r="U5" s="22"/>
      <c r="V5" s="40"/>
      <c r="W5" s="22">
        <f>T5*O5+V5*P5*O5</f>
        <v>0</v>
      </c>
      <c r="X5" s="24">
        <f>T5*E5+V5*F5</f>
        <v>0</v>
      </c>
      <c r="Y5" s="33" t="s">
        <v>1339</v>
      </c>
      <c r="Z5" s="22">
        <v>36</v>
      </c>
      <c r="AA5" s="38" t="s">
        <v>1340</v>
      </c>
    </row>
    <row r="6" spans="1:27" customHeight="1" ht="75.5">
      <c r="A6" s="22"/>
      <c r="B6" s="22" t="s">
        <v>1341</v>
      </c>
      <c r="C6" s="22" t="s">
        <v>1342</v>
      </c>
      <c r="D6" s="22"/>
      <c r="E6" s="24">
        <v>219.0</v>
      </c>
      <c r="F6" s="24"/>
      <c r="G6" s="27">
        <v>219.0</v>
      </c>
      <c r="H6" s="27"/>
      <c r="I6" s="30">
        <v>208.05</v>
      </c>
      <c r="J6" s="30"/>
      <c r="K6" s="34">
        <v>203.67</v>
      </c>
      <c r="L6" s="34"/>
      <c r="M6" s="37">
        <v>197.1</v>
      </c>
      <c r="N6" s="37"/>
      <c r="O6" s="38">
        <v>1</v>
      </c>
      <c r="P6" s="38">
        <v>1</v>
      </c>
      <c r="Q6" s="22">
        <v>222</v>
      </c>
      <c r="R6" s="38" t="s">
        <v>61</v>
      </c>
      <c r="S6" s="22">
        <v>41</v>
      </c>
      <c r="T6" s="40"/>
      <c r="U6" s="22"/>
      <c r="V6" s="40"/>
      <c r="W6" s="22">
        <f>T6*O6+V6*P6*O6</f>
        <v>0</v>
      </c>
      <c r="X6" s="24">
        <f>T6*E6+V6*F6</f>
        <v>0</v>
      </c>
      <c r="Y6" s="33"/>
      <c r="Z6" s="22">
        <v>36</v>
      </c>
      <c r="AA6" s="38" t="s">
        <v>1343</v>
      </c>
    </row>
    <row r="7" spans="1:27" customHeight="1" ht="75.5">
      <c r="A7" s="22"/>
      <c r="B7" s="22" t="s">
        <v>1344</v>
      </c>
      <c r="C7" s="22" t="s">
        <v>1345</v>
      </c>
      <c r="D7" s="22"/>
      <c r="E7" s="24">
        <v>89.0</v>
      </c>
      <c r="F7" s="24"/>
      <c r="G7" s="27">
        <v>89.0</v>
      </c>
      <c r="H7" s="27"/>
      <c r="I7" s="30">
        <v>84.55</v>
      </c>
      <c r="J7" s="30"/>
      <c r="K7" s="34">
        <v>82.77</v>
      </c>
      <c r="L7" s="34"/>
      <c r="M7" s="37">
        <v>80.1</v>
      </c>
      <c r="N7" s="37"/>
      <c r="O7" s="38">
        <v>1</v>
      </c>
      <c r="P7" s="38">
        <v>1</v>
      </c>
      <c r="Q7" s="22">
        <v>167</v>
      </c>
      <c r="R7" s="38" t="s">
        <v>61</v>
      </c>
      <c r="S7" s="22">
        <v>377</v>
      </c>
      <c r="T7" s="40"/>
      <c r="U7" s="22"/>
      <c r="V7" s="40"/>
      <c r="W7" s="22">
        <f>T7*O7+V7*P7*O7</f>
        <v>0</v>
      </c>
      <c r="X7" s="24">
        <f>T7*E7+V7*F7</f>
        <v>0</v>
      </c>
      <c r="Y7" s="33" t="s">
        <v>1346</v>
      </c>
      <c r="Z7" s="22">
        <v>36</v>
      </c>
      <c r="AA7" s="38" t="s">
        <v>1347</v>
      </c>
    </row>
    <row r="8" spans="1:27" customHeight="1" ht="75.5">
      <c r="A8" s="22"/>
      <c r="B8" s="22" t="s">
        <v>1348</v>
      </c>
      <c r="C8" s="22" t="s">
        <v>1349</v>
      </c>
      <c r="D8" s="22"/>
      <c r="E8" s="24">
        <v>29.0</v>
      </c>
      <c r="F8" s="24"/>
      <c r="G8" s="27">
        <v>29.0</v>
      </c>
      <c r="H8" s="27"/>
      <c r="I8" s="30">
        <v>27.55</v>
      </c>
      <c r="J8" s="30"/>
      <c r="K8" s="34">
        <v>26.97</v>
      </c>
      <c r="L8" s="34"/>
      <c r="M8" s="37">
        <v>26.1</v>
      </c>
      <c r="N8" s="37"/>
      <c r="O8" s="38">
        <v>1</v>
      </c>
      <c r="P8" s="38">
        <v>1</v>
      </c>
      <c r="Q8" s="22">
        <v>35</v>
      </c>
      <c r="R8" s="38" t="s">
        <v>61</v>
      </c>
      <c r="S8" s="22">
        <v>1568</v>
      </c>
      <c r="T8" s="40"/>
      <c r="U8" s="22"/>
      <c r="V8" s="40"/>
      <c r="W8" s="22">
        <f>T8*O8+V8*P8*O8</f>
        <v>0</v>
      </c>
      <c r="X8" s="24">
        <f>T8*E8+V8*F8</f>
        <v>0</v>
      </c>
      <c r="Y8" s="33" t="s">
        <v>1350</v>
      </c>
      <c r="Z8" s="22">
        <v>36</v>
      </c>
      <c r="AA8" s="38" t="s">
        <v>1351</v>
      </c>
    </row>
    <row r="9" spans="1:27" customHeight="1" ht="75.5">
      <c r="A9" s="22"/>
      <c r="B9" s="22" t="s">
        <v>1352</v>
      </c>
      <c r="C9" s="22" t="s">
        <v>1353</v>
      </c>
      <c r="D9" s="22"/>
      <c r="E9" s="24">
        <v>74.0</v>
      </c>
      <c r="F9" s="24"/>
      <c r="G9" s="27">
        <v>74.0</v>
      </c>
      <c r="H9" s="27"/>
      <c r="I9" s="30">
        <v>70.3</v>
      </c>
      <c r="J9" s="30"/>
      <c r="K9" s="34">
        <v>68.82</v>
      </c>
      <c r="L9" s="34"/>
      <c r="M9" s="37">
        <v>66.6</v>
      </c>
      <c r="N9" s="37"/>
      <c r="O9" s="38">
        <v>1</v>
      </c>
      <c r="P9" s="38">
        <v>1</v>
      </c>
      <c r="Q9" s="22">
        <v>87</v>
      </c>
      <c r="R9" s="38" t="s">
        <v>61</v>
      </c>
      <c r="S9" s="22">
        <v>24</v>
      </c>
      <c r="T9" s="40"/>
      <c r="U9" s="22"/>
      <c r="V9" s="40"/>
      <c r="W9" s="22">
        <f>T9*O9+V9*P9*O9</f>
        <v>0</v>
      </c>
      <c r="X9" s="24">
        <f>T9*E9+V9*F9</f>
        <v>0</v>
      </c>
      <c r="Y9" s="33" t="s">
        <v>1354</v>
      </c>
      <c r="Z9" s="22">
        <v>36</v>
      </c>
      <c r="AA9" s="38" t="s">
        <v>1355</v>
      </c>
    </row>
    <row r="10" spans="1:27" customHeight="1" ht="75.5">
      <c r="A10" s="22"/>
      <c r="B10" s="22" t="s">
        <v>1356</v>
      </c>
      <c r="C10" s="22" t="s">
        <v>1357</v>
      </c>
      <c r="D10" s="22"/>
      <c r="E10" s="24">
        <v>199.0</v>
      </c>
      <c r="F10" s="24"/>
      <c r="G10" s="27">
        <v>199.0</v>
      </c>
      <c r="H10" s="27"/>
      <c r="I10" s="30">
        <v>189.05</v>
      </c>
      <c r="J10" s="30"/>
      <c r="K10" s="34">
        <v>185.07</v>
      </c>
      <c r="L10" s="34"/>
      <c r="M10" s="37">
        <v>179.1</v>
      </c>
      <c r="N10" s="37"/>
      <c r="O10" s="38">
        <v>1</v>
      </c>
      <c r="P10" s="38">
        <v>1</v>
      </c>
      <c r="Q10" s="22">
        <v>293</v>
      </c>
      <c r="R10" s="38" t="s">
        <v>61</v>
      </c>
      <c r="S10" s="22">
        <v>122</v>
      </c>
      <c r="T10" s="40"/>
      <c r="U10" s="22"/>
      <c r="V10" s="40"/>
      <c r="W10" s="22">
        <f>T10*O10+V10*P10*O10</f>
        <v>0</v>
      </c>
      <c r="X10" s="24">
        <f>T10*E10+V10*F10</f>
        <v>0</v>
      </c>
      <c r="Y10" s="33"/>
      <c r="Z10" s="22">
        <v>36</v>
      </c>
      <c r="AA10" s="38" t="s">
        <v>1358</v>
      </c>
    </row>
    <row r="11" spans="1:27" customHeight="1" ht="75.5">
      <c r="A11" s="22"/>
      <c r="B11" s="22" t="s">
        <v>1359</v>
      </c>
      <c r="C11" s="22" t="s">
        <v>1360</v>
      </c>
      <c r="D11" s="22"/>
      <c r="E11" s="24">
        <v>109.0</v>
      </c>
      <c r="F11" s="24"/>
      <c r="G11" s="27">
        <v>109.0</v>
      </c>
      <c r="H11" s="27"/>
      <c r="I11" s="30">
        <v>103.55</v>
      </c>
      <c r="J11" s="30"/>
      <c r="K11" s="34">
        <v>101.37</v>
      </c>
      <c r="L11" s="34"/>
      <c r="M11" s="37">
        <v>98.1</v>
      </c>
      <c r="N11" s="37"/>
      <c r="O11" s="38">
        <v>1</v>
      </c>
      <c r="P11" s="38">
        <v>1</v>
      </c>
      <c r="Q11" s="22">
        <v>82</v>
      </c>
      <c r="R11" s="38" t="s">
        <v>61</v>
      </c>
      <c r="S11" s="22">
        <v>31</v>
      </c>
      <c r="T11" s="40"/>
      <c r="U11" s="22"/>
      <c r="V11" s="40"/>
      <c r="W11" s="22">
        <f>T11*O11+V11*P11*O11</f>
        <v>0</v>
      </c>
      <c r="X11" s="24">
        <f>T11*E11+V11*F11</f>
        <v>0</v>
      </c>
      <c r="Y11" s="33"/>
      <c r="Z11" s="22">
        <v>36</v>
      </c>
      <c r="AA11" s="38" t="s">
        <v>1361</v>
      </c>
    </row>
    <row r="12" spans="1:27" customHeight="1" ht="75.5">
      <c r="A12" s="22"/>
      <c r="B12" s="22" t="s">
        <v>1362</v>
      </c>
      <c r="C12" s="22" t="s">
        <v>1363</v>
      </c>
      <c r="D12" s="22"/>
      <c r="E12" s="24">
        <v>19.0</v>
      </c>
      <c r="F12" s="24"/>
      <c r="G12" s="27">
        <v>19.0</v>
      </c>
      <c r="H12" s="27"/>
      <c r="I12" s="30">
        <v>18.05</v>
      </c>
      <c r="J12" s="30"/>
      <c r="K12" s="34">
        <v>17.67</v>
      </c>
      <c r="L12" s="34"/>
      <c r="M12" s="37">
        <v>17.1</v>
      </c>
      <c r="N12" s="37"/>
      <c r="O12" s="38">
        <v>1</v>
      </c>
      <c r="P12" s="38">
        <v>1</v>
      </c>
      <c r="Q12" s="22">
        <v>34</v>
      </c>
      <c r="R12" s="38" t="s">
        <v>61</v>
      </c>
      <c r="S12" s="22">
        <v>238</v>
      </c>
      <c r="T12" s="40"/>
      <c r="U12" s="22"/>
      <c r="V12" s="40"/>
      <c r="W12" s="22">
        <f>T12*O12+V12*P12*O12</f>
        <v>0</v>
      </c>
      <c r="X12" s="24">
        <f>T12*E12+V12*F12</f>
        <v>0</v>
      </c>
      <c r="Y12" s="33" t="s">
        <v>1364</v>
      </c>
      <c r="Z12" s="22">
        <v>36</v>
      </c>
      <c r="AA12" s="38" t="s">
        <v>1365</v>
      </c>
    </row>
    <row r="13" spans="1:27" customHeight="1" ht="75.5">
      <c r="A13" s="22"/>
      <c r="B13" s="22" t="s">
        <v>1366</v>
      </c>
      <c r="C13" s="22" t="s">
        <v>1367</v>
      </c>
      <c r="D13" s="22"/>
      <c r="E13" s="24">
        <v>19.0</v>
      </c>
      <c r="F13" s="24"/>
      <c r="G13" s="27">
        <v>19.0</v>
      </c>
      <c r="H13" s="27"/>
      <c r="I13" s="30">
        <v>18.05</v>
      </c>
      <c r="J13" s="30"/>
      <c r="K13" s="34">
        <v>17.67</v>
      </c>
      <c r="L13" s="34"/>
      <c r="M13" s="37">
        <v>17.1</v>
      </c>
      <c r="N13" s="37"/>
      <c r="O13" s="38">
        <v>1</v>
      </c>
      <c r="P13" s="38">
        <v>1</v>
      </c>
      <c r="Q13" s="22">
        <v>32</v>
      </c>
      <c r="R13" s="38" t="s">
        <v>61</v>
      </c>
      <c r="S13" s="22">
        <v>941</v>
      </c>
      <c r="T13" s="40"/>
      <c r="U13" s="22"/>
      <c r="V13" s="40"/>
      <c r="W13" s="22">
        <f>T13*O13+V13*P13*O13</f>
        <v>0</v>
      </c>
      <c r="X13" s="24">
        <f>T13*E13+V13*F13</f>
        <v>0</v>
      </c>
      <c r="Y13" s="33" t="s">
        <v>1368</v>
      </c>
      <c r="Z13" s="22">
        <v>36</v>
      </c>
      <c r="AA13" s="38" t="s">
        <v>1369</v>
      </c>
    </row>
    <row r="14" spans="1:27" customHeight="1" ht="75.5">
      <c r="A14" s="22"/>
      <c r="B14" s="22" t="s">
        <v>1370</v>
      </c>
      <c r="C14" s="22" t="s">
        <v>1371</v>
      </c>
      <c r="D14" s="22"/>
      <c r="E14" s="24">
        <v>19.0</v>
      </c>
      <c r="F14" s="24"/>
      <c r="G14" s="27">
        <v>19.0</v>
      </c>
      <c r="H14" s="27"/>
      <c r="I14" s="30">
        <v>18.05</v>
      </c>
      <c r="J14" s="30"/>
      <c r="K14" s="34">
        <v>17.67</v>
      </c>
      <c r="L14" s="34"/>
      <c r="M14" s="37">
        <v>17.1</v>
      </c>
      <c r="N14" s="37"/>
      <c r="O14" s="38">
        <v>1</v>
      </c>
      <c r="P14" s="38">
        <v>1</v>
      </c>
      <c r="Q14" s="22">
        <v>32</v>
      </c>
      <c r="R14" s="38" t="s">
        <v>61</v>
      </c>
      <c r="S14" s="22">
        <v>829</v>
      </c>
      <c r="T14" s="40"/>
      <c r="U14" s="22"/>
      <c r="V14" s="40"/>
      <c r="W14" s="22">
        <f>T14*O14+V14*P14*O14</f>
        <v>0</v>
      </c>
      <c r="X14" s="24">
        <f>T14*E14+V14*F14</f>
        <v>0</v>
      </c>
      <c r="Y14" s="33" t="s">
        <v>1372</v>
      </c>
      <c r="Z14" s="22">
        <v>36</v>
      </c>
      <c r="AA14" s="38" t="s">
        <v>1373</v>
      </c>
    </row>
    <row r="15" spans="1:27" customHeight="1" ht="75.5">
      <c r="A15" s="22"/>
      <c r="B15" s="22" t="s">
        <v>1374</v>
      </c>
      <c r="C15" s="22" t="s">
        <v>1375</v>
      </c>
      <c r="D15" s="22"/>
      <c r="E15" s="24">
        <v>19.0</v>
      </c>
      <c r="F15" s="24"/>
      <c r="G15" s="27">
        <v>19.0</v>
      </c>
      <c r="H15" s="27"/>
      <c r="I15" s="30">
        <v>18.05</v>
      </c>
      <c r="J15" s="30"/>
      <c r="K15" s="34">
        <v>17.67</v>
      </c>
      <c r="L15" s="34"/>
      <c r="M15" s="37">
        <v>17.1</v>
      </c>
      <c r="N15" s="37"/>
      <c r="O15" s="38">
        <v>1</v>
      </c>
      <c r="P15" s="38">
        <v>1</v>
      </c>
      <c r="Q15" s="22">
        <v>29</v>
      </c>
      <c r="R15" s="38" t="s">
        <v>61</v>
      </c>
      <c r="S15" s="22">
        <v>597</v>
      </c>
      <c r="T15" s="40"/>
      <c r="U15" s="22"/>
      <c r="V15" s="40"/>
      <c r="W15" s="22">
        <f>T15*O15+V15*P15*O15</f>
        <v>0</v>
      </c>
      <c r="X15" s="24">
        <f>T15*E15+V15*F15</f>
        <v>0</v>
      </c>
      <c r="Y15" s="33" t="s">
        <v>1376</v>
      </c>
      <c r="Z15" s="22">
        <v>36</v>
      </c>
      <c r="AA15" s="38" t="s">
        <v>1377</v>
      </c>
    </row>
    <row r="16" spans="1:27" customHeight="1" ht="75.5">
      <c r="A16" s="22"/>
      <c r="B16" s="22" t="s">
        <v>1378</v>
      </c>
      <c r="C16" s="22" t="s">
        <v>1379</v>
      </c>
      <c r="D16" s="22"/>
      <c r="E16" s="24">
        <v>39.0</v>
      </c>
      <c r="F16" s="24"/>
      <c r="G16" s="27">
        <v>39.0</v>
      </c>
      <c r="H16" s="27"/>
      <c r="I16" s="30">
        <v>37.05</v>
      </c>
      <c r="J16" s="30"/>
      <c r="K16" s="34">
        <v>36.27</v>
      </c>
      <c r="L16" s="34"/>
      <c r="M16" s="37">
        <v>35.1</v>
      </c>
      <c r="N16" s="37"/>
      <c r="O16" s="38">
        <v>1</v>
      </c>
      <c r="P16" s="38">
        <v>1</v>
      </c>
      <c r="Q16" s="22">
        <v>29</v>
      </c>
      <c r="R16" s="38" t="s">
        <v>61</v>
      </c>
      <c r="S16" s="22">
        <v>1301</v>
      </c>
      <c r="T16" s="40"/>
      <c r="U16" s="22"/>
      <c r="V16" s="40"/>
      <c r="W16" s="22">
        <f>T16*O16+V16*P16*O16</f>
        <v>0</v>
      </c>
      <c r="X16" s="24">
        <f>T16*E16+V16*F16</f>
        <v>0</v>
      </c>
      <c r="Y16" s="33" t="s">
        <v>1380</v>
      </c>
      <c r="Z16" s="22">
        <v>36</v>
      </c>
      <c r="AA16" s="38" t="s">
        <v>1381</v>
      </c>
    </row>
    <row r="17" spans="1:27" customHeight="1" ht="75.5">
      <c r="A17" s="22"/>
      <c r="B17" s="22" t="s">
        <v>1382</v>
      </c>
      <c r="C17" s="22" t="s">
        <v>1383</v>
      </c>
      <c r="D17" s="22"/>
      <c r="E17" s="24">
        <v>29.0</v>
      </c>
      <c r="F17" s="24"/>
      <c r="G17" s="27">
        <v>29.0</v>
      </c>
      <c r="H17" s="27"/>
      <c r="I17" s="30">
        <v>27.55</v>
      </c>
      <c r="J17" s="30"/>
      <c r="K17" s="34">
        <v>26.97</v>
      </c>
      <c r="L17" s="34"/>
      <c r="M17" s="37">
        <v>26.1</v>
      </c>
      <c r="N17" s="37"/>
      <c r="O17" s="38">
        <v>1</v>
      </c>
      <c r="P17" s="38">
        <v>1</v>
      </c>
      <c r="Q17" s="22">
        <v>36</v>
      </c>
      <c r="R17" s="38" t="s">
        <v>61</v>
      </c>
      <c r="S17" s="22">
        <v>920</v>
      </c>
      <c r="T17" s="40"/>
      <c r="U17" s="22"/>
      <c r="V17" s="40"/>
      <c r="W17" s="22">
        <f>T17*O17+V17*P17*O17</f>
        <v>0</v>
      </c>
      <c r="X17" s="24">
        <f>T17*E17+V17*F17</f>
        <v>0</v>
      </c>
      <c r="Y17" s="33" t="s">
        <v>1384</v>
      </c>
      <c r="Z17" s="22">
        <v>36</v>
      </c>
      <c r="AA17" s="38" t="s">
        <v>1385</v>
      </c>
    </row>
    <row r="18" spans="1:27" customHeight="1" ht="75.5">
      <c r="A18" s="22"/>
      <c r="B18" s="22" t="s">
        <v>1386</v>
      </c>
      <c r="C18" s="22" t="s">
        <v>1387</v>
      </c>
      <c r="D18" s="22"/>
      <c r="E18" s="24">
        <v>99.0</v>
      </c>
      <c r="F18" s="24"/>
      <c r="G18" s="27">
        <v>99.0</v>
      </c>
      <c r="H18" s="27"/>
      <c r="I18" s="30">
        <v>94.05</v>
      </c>
      <c r="J18" s="30"/>
      <c r="K18" s="34">
        <v>92.07</v>
      </c>
      <c r="L18" s="34"/>
      <c r="M18" s="37">
        <v>89.1</v>
      </c>
      <c r="N18" s="37"/>
      <c r="O18" s="38">
        <v>1</v>
      </c>
      <c r="P18" s="38">
        <v>1</v>
      </c>
      <c r="Q18" s="22">
        <v>52</v>
      </c>
      <c r="R18" s="38" t="s">
        <v>61</v>
      </c>
      <c r="S18" s="22">
        <v>508</v>
      </c>
      <c r="T18" s="40"/>
      <c r="U18" s="22"/>
      <c r="V18" s="40"/>
      <c r="W18" s="22">
        <f>T18*O18+V18*P18*O18</f>
        <v>0</v>
      </c>
      <c r="X18" s="24">
        <f>T18*E18+V18*F18</f>
        <v>0</v>
      </c>
      <c r="Y18" s="33"/>
      <c r="Z18" s="22">
        <v>36</v>
      </c>
      <c r="AA18" s="38" t="s">
        <v>1388</v>
      </c>
    </row>
    <row r="19" spans="1:27" customHeight="1" ht="75.5">
      <c r="A19" s="22"/>
      <c r="B19" s="22" t="s">
        <v>1389</v>
      </c>
      <c r="C19" s="22" t="s">
        <v>1390</v>
      </c>
      <c r="D19" s="22"/>
      <c r="E19" s="24">
        <v>49.0</v>
      </c>
      <c r="F19" s="24"/>
      <c r="G19" s="27">
        <v>49.0</v>
      </c>
      <c r="H19" s="27"/>
      <c r="I19" s="30">
        <v>46.55</v>
      </c>
      <c r="J19" s="30"/>
      <c r="K19" s="34">
        <v>45.57</v>
      </c>
      <c r="L19" s="34"/>
      <c r="M19" s="37">
        <v>44.1</v>
      </c>
      <c r="N19" s="37"/>
      <c r="O19" s="38">
        <v>1</v>
      </c>
      <c r="P19" s="38">
        <v>1</v>
      </c>
      <c r="Q19" s="22">
        <v>44</v>
      </c>
      <c r="R19" s="38" t="s">
        <v>61</v>
      </c>
      <c r="S19" s="22">
        <v>1880</v>
      </c>
      <c r="T19" s="40"/>
      <c r="U19" s="22"/>
      <c r="V19" s="40"/>
      <c r="W19" s="22">
        <f>T19*O19+V19*P19*O19</f>
        <v>0</v>
      </c>
      <c r="X19" s="24">
        <f>T19*E19+V19*F19</f>
        <v>0</v>
      </c>
      <c r="Y19" s="33" t="s">
        <v>1391</v>
      </c>
      <c r="Z19" s="22">
        <v>36</v>
      </c>
      <c r="AA19" s="38" t="s">
        <v>1392</v>
      </c>
    </row>
    <row r="20" spans="1:27" customHeight="1" ht="75.5">
      <c r="A20" s="22"/>
      <c r="B20" s="22" t="s">
        <v>1393</v>
      </c>
      <c r="C20" s="22" t="s">
        <v>1394</v>
      </c>
      <c r="D20" s="22"/>
      <c r="E20" s="24">
        <v>69.0</v>
      </c>
      <c r="F20" s="24"/>
      <c r="G20" s="27">
        <v>69.0</v>
      </c>
      <c r="H20" s="27"/>
      <c r="I20" s="30">
        <v>65.55</v>
      </c>
      <c r="J20" s="30"/>
      <c r="K20" s="34">
        <v>64.17</v>
      </c>
      <c r="L20" s="34"/>
      <c r="M20" s="37">
        <v>62.1</v>
      </c>
      <c r="N20" s="37"/>
      <c r="O20" s="38">
        <v>1</v>
      </c>
      <c r="P20" s="38">
        <v>1</v>
      </c>
      <c r="Q20" s="22">
        <v>113</v>
      </c>
      <c r="R20" s="38" t="s">
        <v>61</v>
      </c>
      <c r="S20" s="22">
        <v>378</v>
      </c>
      <c r="T20" s="40"/>
      <c r="U20" s="22"/>
      <c r="V20" s="40"/>
      <c r="W20" s="22">
        <f>T20*O20+V20*P20*O20</f>
        <v>0</v>
      </c>
      <c r="X20" s="24">
        <f>T20*E20+V20*F20</f>
        <v>0</v>
      </c>
      <c r="Y20" s="33" t="s">
        <v>1395</v>
      </c>
      <c r="Z20" s="22">
        <v>36</v>
      </c>
      <c r="AA20" s="38" t="s">
        <v>1396</v>
      </c>
    </row>
    <row r="21" spans="1:27" customHeight="1" ht="75.5">
      <c r="A21" s="22"/>
      <c r="B21" s="22" t="s">
        <v>1397</v>
      </c>
      <c r="C21" s="22" t="s">
        <v>1398</v>
      </c>
      <c r="D21" s="22"/>
      <c r="E21" s="24">
        <v>129.0</v>
      </c>
      <c r="F21" s="24"/>
      <c r="G21" s="27">
        <v>129.0</v>
      </c>
      <c r="H21" s="27"/>
      <c r="I21" s="30">
        <v>122.55</v>
      </c>
      <c r="J21" s="30"/>
      <c r="K21" s="34">
        <v>119.97</v>
      </c>
      <c r="L21" s="34"/>
      <c r="M21" s="37">
        <v>116.1</v>
      </c>
      <c r="N21" s="37"/>
      <c r="O21" s="38">
        <v>1</v>
      </c>
      <c r="P21" s="38">
        <v>1</v>
      </c>
      <c r="Q21" s="22">
        <v>143</v>
      </c>
      <c r="R21" s="38" t="s">
        <v>61</v>
      </c>
      <c r="S21" s="22">
        <v>9</v>
      </c>
      <c r="T21" s="40"/>
      <c r="U21" s="22"/>
      <c r="V21" s="40"/>
      <c r="W21" s="22">
        <f>T21*O21+V21*P21*O21</f>
        <v>0</v>
      </c>
      <c r="X21" s="24">
        <f>T21*E21+V21*F21</f>
        <v>0</v>
      </c>
      <c r="Y21" s="33"/>
      <c r="Z21" s="22">
        <v>36</v>
      </c>
      <c r="AA21" s="38" t="s">
        <v>1399</v>
      </c>
    </row>
    <row r="22" spans="1:27" customHeight="1" ht="75.5">
      <c r="A22" s="22"/>
      <c r="B22" s="22" t="s">
        <v>1400</v>
      </c>
      <c r="C22" s="22" t="s">
        <v>1401</v>
      </c>
      <c r="D22" s="22"/>
      <c r="E22" s="24">
        <v>69.0</v>
      </c>
      <c r="F22" s="24"/>
      <c r="G22" s="27">
        <v>69.0</v>
      </c>
      <c r="H22" s="27"/>
      <c r="I22" s="30">
        <v>65.55</v>
      </c>
      <c r="J22" s="30"/>
      <c r="K22" s="34">
        <v>64.17</v>
      </c>
      <c r="L22" s="34"/>
      <c r="M22" s="37">
        <v>62.1</v>
      </c>
      <c r="N22" s="37"/>
      <c r="O22" s="38">
        <v>1</v>
      </c>
      <c r="P22" s="38">
        <v>1</v>
      </c>
      <c r="Q22" s="22">
        <v>68</v>
      </c>
      <c r="R22" s="38" t="s">
        <v>61</v>
      </c>
      <c r="S22" s="22">
        <v>168</v>
      </c>
      <c r="T22" s="40"/>
      <c r="U22" s="22"/>
      <c r="V22" s="40"/>
      <c r="W22" s="22">
        <f>T22*O22+V22*P22*O22</f>
        <v>0</v>
      </c>
      <c r="X22" s="24">
        <f>T22*E22+V22*F22</f>
        <v>0</v>
      </c>
      <c r="Y22" s="33"/>
      <c r="Z22" s="22">
        <v>36</v>
      </c>
      <c r="AA22" s="38" t="s">
        <v>1402</v>
      </c>
    </row>
    <row r="23" spans="1:27" customHeight="1" ht="75.5">
      <c r="A23" s="22"/>
      <c r="B23" s="22" t="s">
        <v>1403</v>
      </c>
      <c r="C23" s="22" t="s">
        <v>1404</v>
      </c>
      <c r="D23" s="22"/>
      <c r="E23" s="24">
        <v>69.0</v>
      </c>
      <c r="F23" s="24"/>
      <c r="G23" s="27">
        <v>69.0</v>
      </c>
      <c r="H23" s="27"/>
      <c r="I23" s="30">
        <v>65.55</v>
      </c>
      <c r="J23" s="30"/>
      <c r="K23" s="34">
        <v>64.17</v>
      </c>
      <c r="L23" s="34"/>
      <c r="M23" s="37">
        <v>62.1</v>
      </c>
      <c r="N23" s="37"/>
      <c r="O23" s="38">
        <v>1</v>
      </c>
      <c r="P23" s="38">
        <v>1</v>
      </c>
      <c r="Q23" s="22">
        <v>70</v>
      </c>
      <c r="R23" s="38" t="s">
        <v>61</v>
      </c>
      <c r="S23" s="22">
        <v>168</v>
      </c>
      <c r="T23" s="40"/>
      <c r="U23" s="22"/>
      <c r="V23" s="40"/>
      <c r="W23" s="22">
        <f>T23*O23+V23*P23*O23</f>
        <v>0</v>
      </c>
      <c r="X23" s="24">
        <f>T23*E23+V23*F23</f>
        <v>0</v>
      </c>
      <c r="Y23" s="33"/>
      <c r="Z23" s="22">
        <v>36</v>
      </c>
      <c r="AA23" s="38" t="s">
        <v>1405</v>
      </c>
    </row>
    <row r="24" spans="1:27" customHeight="1" ht="75.5">
      <c r="A24" s="22"/>
      <c r="B24" s="22" t="s">
        <v>1406</v>
      </c>
      <c r="C24" s="22" t="s">
        <v>1407</v>
      </c>
      <c r="D24" s="22"/>
      <c r="E24" s="24">
        <v>79.0</v>
      </c>
      <c r="F24" s="24"/>
      <c r="G24" s="27">
        <v>79.0</v>
      </c>
      <c r="H24" s="27"/>
      <c r="I24" s="30">
        <v>75.05</v>
      </c>
      <c r="J24" s="30"/>
      <c r="K24" s="34">
        <v>73.47</v>
      </c>
      <c r="L24" s="34"/>
      <c r="M24" s="37">
        <v>71.1</v>
      </c>
      <c r="N24" s="37"/>
      <c r="O24" s="38">
        <v>1</v>
      </c>
      <c r="P24" s="38">
        <v>1</v>
      </c>
      <c r="Q24" s="22">
        <v>35</v>
      </c>
      <c r="R24" s="38" t="s">
        <v>61</v>
      </c>
      <c r="S24" s="22">
        <v>171</v>
      </c>
      <c r="T24" s="40"/>
      <c r="U24" s="22"/>
      <c r="V24" s="40"/>
      <c r="W24" s="22">
        <f>T24*O24+V24*P24*O24</f>
        <v>0</v>
      </c>
      <c r="X24" s="24">
        <f>T24*E24+V24*F24</f>
        <v>0</v>
      </c>
      <c r="Y24" s="33" t="s">
        <v>1408</v>
      </c>
      <c r="Z24" s="22">
        <v>36</v>
      </c>
      <c r="AA24" s="38" t="s">
        <v>1409</v>
      </c>
    </row>
    <row r="25" spans="1:27" customHeight="1" ht="75.5">
      <c r="A25" s="22"/>
      <c r="B25" s="22" t="s">
        <v>1410</v>
      </c>
      <c r="C25" s="22" t="s">
        <v>1411</v>
      </c>
      <c r="D25" s="22"/>
      <c r="E25" s="24">
        <v>89.0</v>
      </c>
      <c r="F25" s="24"/>
      <c r="G25" s="27">
        <v>89.0</v>
      </c>
      <c r="H25" s="27"/>
      <c r="I25" s="30">
        <v>84.55</v>
      </c>
      <c r="J25" s="30"/>
      <c r="K25" s="34">
        <v>82.77</v>
      </c>
      <c r="L25" s="34"/>
      <c r="M25" s="37">
        <v>80.1</v>
      </c>
      <c r="N25" s="37"/>
      <c r="O25" s="38">
        <v>1</v>
      </c>
      <c r="P25" s="38">
        <v>1</v>
      </c>
      <c r="Q25" s="22">
        <v>93</v>
      </c>
      <c r="R25" s="38" t="s">
        <v>61</v>
      </c>
      <c r="S25" s="22">
        <v>49</v>
      </c>
      <c r="T25" s="40"/>
      <c r="U25" s="22"/>
      <c r="V25" s="40"/>
      <c r="W25" s="22">
        <f>T25*O25+V25*P25*O25</f>
        <v>0</v>
      </c>
      <c r="X25" s="24">
        <f>T25*E25+V25*F25</f>
        <v>0</v>
      </c>
      <c r="Y25" s="33" t="s">
        <v>1412</v>
      </c>
      <c r="Z25" s="22">
        <v>36</v>
      </c>
      <c r="AA25" s="38" t="s">
        <v>1343</v>
      </c>
    </row>
    <row r="26" spans="1:27" customHeight="1" ht="75.5">
      <c r="A26" s="22"/>
      <c r="B26" s="22" t="s">
        <v>1413</v>
      </c>
      <c r="C26" s="22" t="s">
        <v>1414</v>
      </c>
      <c r="D26" s="22"/>
      <c r="E26" s="24">
        <v>75.0</v>
      </c>
      <c r="F26" s="24"/>
      <c r="G26" s="27">
        <v>75.0</v>
      </c>
      <c r="H26" s="27"/>
      <c r="I26" s="30">
        <v>71.25</v>
      </c>
      <c r="J26" s="30"/>
      <c r="K26" s="34">
        <v>69.75</v>
      </c>
      <c r="L26" s="34"/>
      <c r="M26" s="37">
        <v>67.5</v>
      </c>
      <c r="N26" s="37"/>
      <c r="O26" s="38">
        <v>1</v>
      </c>
      <c r="P26" s="38">
        <v>1</v>
      </c>
      <c r="Q26" s="22">
        <v>87</v>
      </c>
      <c r="R26" s="38" t="s">
        <v>61</v>
      </c>
      <c r="S26" s="22">
        <v>152</v>
      </c>
      <c r="T26" s="40"/>
      <c r="U26" s="22"/>
      <c r="V26" s="40"/>
      <c r="W26" s="22">
        <f>T26*O26+V26*P26*O26</f>
        <v>0</v>
      </c>
      <c r="X26" s="24">
        <f>T26*E26+V26*F26</f>
        <v>0</v>
      </c>
      <c r="Y26" s="33"/>
      <c r="Z26" s="22">
        <v>36</v>
      </c>
      <c r="AA26" s="38" t="s">
        <v>1415</v>
      </c>
    </row>
    <row r="27" spans="1:27" customHeight="1" ht="75.5">
      <c r="A27" s="22"/>
      <c r="B27" s="22" t="s">
        <v>1416</v>
      </c>
      <c r="C27" s="22" t="s">
        <v>1417</v>
      </c>
      <c r="D27" s="22"/>
      <c r="E27" s="24">
        <v>189.0</v>
      </c>
      <c r="F27" s="24"/>
      <c r="G27" s="27">
        <v>189.0</v>
      </c>
      <c r="H27" s="27"/>
      <c r="I27" s="30">
        <v>179.55</v>
      </c>
      <c r="J27" s="30"/>
      <c r="K27" s="34">
        <v>175.77</v>
      </c>
      <c r="L27" s="34"/>
      <c r="M27" s="37">
        <v>170.1</v>
      </c>
      <c r="N27" s="37"/>
      <c r="O27" s="38">
        <v>1</v>
      </c>
      <c r="P27" s="38">
        <v>1</v>
      </c>
      <c r="Q27" s="22">
        <v>282</v>
      </c>
      <c r="R27" s="38" t="s">
        <v>61</v>
      </c>
      <c r="S27" s="22">
        <v>55</v>
      </c>
      <c r="T27" s="40"/>
      <c r="U27" s="22"/>
      <c r="V27" s="40"/>
      <c r="W27" s="22">
        <f>T27*O27+V27*P27*O27</f>
        <v>0</v>
      </c>
      <c r="X27" s="24">
        <f>T27*E27+V27*F27</f>
        <v>0</v>
      </c>
      <c r="Y27" s="33"/>
      <c r="Z27" s="22">
        <v>36</v>
      </c>
      <c r="AA27" s="38" t="s">
        <v>1418</v>
      </c>
    </row>
    <row r="28" spans="1:27" customHeight="1" ht="75.5">
      <c r="A28" s="22"/>
      <c r="B28" s="22" t="s">
        <v>1419</v>
      </c>
      <c r="C28" s="22" t="s">
        <v>1420</v>
      </c>
      <c r="D28" s="22"/>
      <c r="E28" s="24">
        <v>159.0</v>
      </c>
      <c r="F28" s="24"/>
      <c r="G28" s="27">
        <v>159.0</v>
      </c>
      <c r="H28" s="27"/>
      <c r="I28" s="30">
        <v>151.05</v>
      </c>
      <c r="J28" s="30"/>
      <c r="K28" s="34">
        <v>147.87</v>
      </c>
      <c r="L28" s="34"/>
      <c r="M28" s="37">
        <v>143.1</v>
      </c>
      <c r="N28" s="37"/>
      <c r="O28" s="38">
        <v>1</v>
      </c>
      <c r="P28" s="38">
        <v>1</v>
      </c>
      <c r="Q28" s="22">
        <v>192</v>
      </c>
      <c r="R28" s="38" t="s">
        <v>61</v>
      </c>
      <c r="S28" s="22">
        <v>121</v>
      </c>
      <c r="T28" s="40"/>
      <c r="U28" s="22"/>
      <c r="V28" s="40"/>
      <c r="W28" s="22">
        <f>T28*O28+V28*P28*O28</f>
        <v>0</v>
      </c>
      <c r="X28" s="24">
        <f>T28*E28+V28*F28</f>
        <v>0</v>
      </c>
      <c r="Y28" s="33"/>
      <c r="Z28" s="22">
        <v>36</v>
      </c>
      <c r="AA28" s="38" t="s">
        <v>1373</v>
      </c>
    </row>
    <row r="29" spans="1:27" customHeight="1" ht="75.5">
      <c r="A29" s="22"/>
      <c r="B29" s="22" t="s">
        <v>1421</v>
      </c>
      <c r="C29" s="22" t="s">
        <v>1422</v>
      </c>
      <c r="D29" s="22"/>
      <c r="E29" s="24">
        <v>169.0</v>
      </c>
      <c r="F29" s="24"/>
      <c r="G29" s="27">
        <v>169.0</v>
      </c>
      <c r="H29" s="27"/>
      <c r="I29" s="30">
        <v>160.55</v>
      </c>
      <c r="J29" s="30"/>
      <c r="K29" s="34">
        <v>157.17</v>
      </c>
      <c r="L29" s="34"/>
      <c r="M29" s="37">
        <v>152.1</v>
      </c>
      <c r="N29" s="37"/>
      <c r="O29" s="38">
        <v>1</v>
      </c>
      <c r="P29" s="38">
        <v>1</v>
      </c>
      <c r="Q29" s="22">
        <v>333</v>
      </c>
      <c r="R29" s="38" t="s">
        <v>61</v>
      </c>
      <c r="S29" s="22">
        <v>56</v>
      </c>
      <c r="T29" s="40"/>
      <c r="U29" s="22"/>
      <c r="V29" s="40"/>
      <c r="W29" s="22">
        <f>T29*O29+V29*P29*O29</f>
        <v>0</v>
      </c>
      <c r="X29" s="24">
        <f>T29*E29+V29*F29</f>
        <v>0</v>
      </c>
      <c r="Y29" s="33" t="s">
        <v>1423</v>
      </c>
      <c r="Z29" s="22">
        <v>36</v>
      </c>
      <c r="AA29" s="38" t="s">
        <v>1399</v>
      </c>
    </row>
    <row r="30" spans="1:27" customHeight="1" ht="75.5">
      <c r="A30" s="22"/>
      <c r="B30" s="22" t="s">
        <v>1424</v>
      </c>
      <c r="C30" s="22" t="s">
        <v>1425</v>
      </c>
      <c r="D30" s="22"/>
      <c r="E30" s="24">
        <v>15.0</v>
      </c>
      <c r="F30" s="24"/>
      <c r="G30" s="27">
        <v>15.0</v>
      </c>
      <c r="H30" s="27"/>
      <c r="I30" s="30">
        <v>14.25</v>
      </c>
      <c r="J30" s="30"/>
      <c r="K30" s="34">
        <v>13.95</v>
      </c>
      <c r="L30" s="34"/>
      <c r="M30" s="37">
        <v>13.5</v>
      </c>
      <c r="N30" s="37"/>
      <c r="O30" s="38">
        <v>1</v>
      </c>
      <c r="P30" s="38">
        <v>1</v>
      </c>
      <c r="Q30" s="22">
        <v>12</v>
      </c>
      <c r="R30" s="38" t="s">
        <v>61</v>
      </c>
      <c r="S30" s="22">
        <v>280</v>
      </c>
      <c r="T30" s="40"/>
      <c r="U30" s="22"/>
      <c r="V30" s="40"/>
      <c r="W30" s="22">
        <f>T30*O30+V30*P30*O30</f>
        <v>0</v>
      </c>
      <c r="X30" s="24">
        <f>T30*E30+V30*F30</f>
        <v>0</v>
      </c>
      <c r="Y30" s="33" t="s">
        <v>1426</v>
      </c>
      <c r="Z30" s="22">
        <v>36</v>
      </c>
      <c r="AA30" s="38" t="s">
        <v>1343</v>
      </c>
    </row>
    <row r="31" spans="1:27" customHeight="1" ht="75.5">
      <c r="A31" s="22"/>
      <c r="B31" s="22" t="s">
        <v>1427</v>
      </c>
      <c r="C31" s="22" t="s">
        <v>1428</v>
      </c>
      <c r="D31" s="22"/>
      <c r="E31" s="24">
        <v>109.0</v>
      </c>
      <c r="F31" s="24"/>
      <c r="G31" s="27">
        <v>109.0</v>
      </c>
      <c r="H31" s="27"/>
      <c r="I31" s="30">
        <v>103.55</v>
      </c>
      <c r="J31" s="30"/>
      <c r="K31" s="34">
        <v>101.37</v>
      </c>
      <c r="L31" s="34"/>
      <c r="M31" s="37">
        <v>98.1</v>
      </c>
      <c r="N31" s="37"/>
      <c r="O31" s="38">
        <v>1</v>
      </c>
      <c r="P31" s="38">
        <v>1</v>
      </c>
      <c r="Q31" s="22">
        <v>167</v>
      </c>
      <c r="R31" s="38" t="s">
        <v>61</v>
      </c>
      <c r="S31" s="22">
        <v>157</v>
      </c>
      <c r="T31" s="40"/>
      <c r="U31" s="22"/>
      <c r="V31" s="40"/>
      <c r="W31" s="22">
        <f>T31*O31+V31*P31*O31</f>
        <v>0</v>
      </c>
      <c r="X31" s="24">
        <f>T31*E31+V31*F31</f>
        <v>0</v>
      </c>
      <c r="Y31" s="33"/>
      <c r="Z31" s="22">
        <v>36</v>
      </c>
      <c r="AA31" s="38" t="s">
        <v>1429</v>
      </c>
    </row>
    <row r="32" spans="1:27" customHeight="1" ht="75.5">
      <c r="A32" s="22"/>
      <c r="B32" s="22" t="s">
        <v>1430</v>
      </c>
      <c r="C32" s="22" t="s">
        <v>1431</v>
      </c>
      <c r="D32" s="22"/>
      <c r="E32" s="24">
        <v>289.0</v>
      </c>
      <c r="F32" s="24"/>
      <c r="G32" s="27">
        <v>289.0</v>
      </c>
      <c r="H32" s="27"/>
      <c r="I32" s="30">
        <v>274.55</v>
      </c>
      <c r="J32" s="30"/>
      <c r="K32" s="34">
        <v>268.77</v>
      </c>
      <c r="L32" s="34"/>
      <c r="M32" s="37">
        <v>260.1</v>
      </c>
      <c r="N32" s="37"/>
      <c r="O32" s="38">
        <v>1</v>
      </c>
      <c r="P32" s="38">
        <v>1</v>
      </c>
      <c r="Q32" s="22">
        <v>339</v>
      </c>
      <c r="R32" s="38" t="s">
        <v>61</v>
      </c>
      <c r="S32" s="22">
        <v>65</v>
      </c>
      <c r="T32" s="40"/>
      <c r="U32" s="22"/>
      <c r="V32" s="40"/>
      <c r="W32" s="22">
        <f>T32*O32+V32*P32*O32</f>
        <v>0</v>
      </c>
      <c r="X32" s="24">
        <f>T32*E32+V32*F32</f>
        <v>0</v>
      </c>
      <c r="Y32" s="33"/>
      <c r="Z32" s="22">
        <v>36</v>
      </c>
      <c r="AA32" s="38" t="s">
        <v>1432</v>
      </c>
    </row>
    <row r="33" spans="1:27" customHeight="1" ht="75.5">
      <c r="A33" s="22"/>
      <c r="B33" s="22" t="s">
        <v>1433</v>
      </c>
      <c r="C33" s="22" t="s">
        <v>1434</v>
      </c>
      <c r="D33" s="22"/>
      <c r="E33" s="24">
        <v>569.0</v>
      </c>
      <c r="F33" s="24"/>
      <c r="G33" s="27">
        <v>569.0</v>
      </c>
      <c r="H33" s="27"/>
      <c r="I33" s="30">
        <v>540.55</v>
      </c>
      <c r="J33" s="30"/>
      <c r="K33" s="34">
        <v>529.17</v>
      </c>
      <c r="L33" s="34"/>
      <c r="M33" s="37">
        <v>512.1</v>
      </c>
      <c r="N33" s="37"/>
      <c r="O33" s="38">
        <v>1</v>
      </c>
      <c r="P33" s="38">
        <v>1</v>
      </c>
      <c r="Q33" s="22">
        <v>1030</v>
      </c>
      <c r="R33" s="38" t="s">
        <v>61</v>
      </c>
      <c r="S33" s="22">
        <v>40</v>
      </c>
      <c r="T33" s="40"/>
      <c r="U33" s="22"/>
      <c r="V33" s="40"/>
      <c r="W33" s="22">
        <f>T33*O33+V33*P33*O33</f>
        <v>0</v>
      </c>
      <c r="X33" s="24">
        <f>T33*E33+V33*F33</f>
        <v>0</v>
      </c>
      <c r="Y33" s="33"/>
      <c r="Z33" s="22">
        <v>36</v>
      </c>
      <c r="AA33" s="38" t="s">
        <v>1415</v>
      </c>
    </row>
    <row r="34" spans="1:27" customHeight="1" ht="75.5">
      <c r="A34" s="22"/>
      <c r="B34" s="22" t="s">
        <v>1435</v>
      </c>
      <c r="C34" s="22" t="s">
        <v>1436</v>
      </c>
      <c r="D34" s="22"/>
      <c r="E34" s="24">
        <v>1049.0</v>
      </c>
      <c r="F34" s="24"/>
      <c r="G34" s="27">
        <v>1049.0</v>
      </c>
      <c r="H34" s="27"/>
      <c r="I34" s="30">
        <v>996.55</v>
      </c>
      <c r="J34" s="30"/>
      <c r="K34" s="34">
        <v>975.57</v>
      </c>
      <c r="L34" s="34"/>
      <c r="M34" s="37">
        <v>944.1</v>
      </c>
      <c r="N34" s="37"/>
      <c r="O34" s="38">
        <v>1</v>
      </c>
      <c r="P34" s="38">
        <v>1</v>
      </c>
      <c r="Q34" s="22">
        <v>1380</v>
      </c>
      <c r="R34" s="38" t="s">
        <v>61</v>
      </c>
      <c r="S34" s="22">
        <v>19</v>
      </c>
      <c r="T34" s="40"/>
      <c r="U34" s="22"/>
      <c r="V34" s="40"/>
      <c r="W34" s="22">
        <f>T34*O34+V34*P34*O34</f>
        <v>0</v>
      </c>
      <c r="X34" s="24">
        <f>T34*E34+V34*F34</f>
        <v>0</v>
      </c>
      <c r="Y34" s="33"/>
      <c r="Z34" s="22">
        <v>36</v>
      </c>
      <c r="AA34" s="38" t="s">
        <v>1437</v>
      </c>
    </row>
    <row r="35" spans="1:27" customHeight="1" ht="75.5">
      <c r="A35" s="22"/>
      <c r="B35" s="22" t="s">
        <v>1438</v>
      </c>
      <c r="C35" s="22" t="s">
        <v>1439</v>
      </c>
      <c r="D35" s="22"/>
      <c r="E35" s="24">
        <v>29.0</v>
      </c>
      <c r="F35" s="24"/>
      <c r="G35" s="27">
        <v>29.0</v>
      </c>
      <c r="H35" s="27"/>
      <c r="I35" s="30">
        <v>27.55</v>
      </c>
      <c r="J35" s="30"/>
      <c r="K35" s="34">
        <v>26.97</v>
      </c>
      <c r="L35" s="34"/>
      <c r="M35" s="37">
        <v>26.1</v>
      </c>
      <c r="N35" s="37"/>
      <c r="O35" s="38">
        <v>1</v>
      </c>
      <c r="P35" s="38">
        <v>1</v>
      </c>
      <c r="Q35" s="22">
        <v>30</v>
      </c>
      <c r="R35" s="38" t="s">
        <v>61</v>
      </c>
      <c r="S35" s="22">
        <v>645</v>
      </c>
      <c r="T35" s="40"/>
      <c r="U35" s="22"/>
      <c r="V35" s="40"/>
      <c r="W35" s="22">
        <f>T35*O35+V35*P35*O35</f>
        <v>0</v>
      </c>
      <c r="X35" s="24">
        <f>T35*E35+V35*F35</f>
        <v>0</v>
      </c>
      <c r="Y35" s="33" t="s">
        <v>1440</v>
      </c>
      <c r="Z35" s="22">
        <v>36</v>
      </c>
      <c r="AA35" s="38" t="s">
        <v>1441</v>
      </c>
    </row>
    <row r="36" spans="1:27" customHeight="1" ht="75.5">
      <c r="A36" s="22"/>
      <c r="B36" s="22" t="s">
        <v>1442</v>
      </c>
      <c r="C36" s="22" t="s">
        <v>1443</v>
      </c>
      <c r="D36" s="22"/>
      <c r="E36" s="24">
        <v>19.0</v>
      </c>
      <c r="F36" s="24"/>
      <c r="G36" s="27">
        <v>19.0</v>
      </c>
      <c r="H36" s="27"/>
      <c r="I36" s="30">
        <v>18.05</v>
      </c>
      <c r="J36" s="30"/>
      <c r="K36" s="34">
        <v>17.67</v>
      </c>
      <c r="L36" s="34"/>
      <c r="M36" s="37">
        <v>17.1</v>
      </c>
      <c r="N36" s="37"/>
      <c r="O36" s="38">
        <v>1</v>
      </c>
      <c r="P36" s="38">
        <v>1</v>
      </c>
      <c r="Q36" s="22">
        <v>30</v>
      </c>
      <c r="R36" s="38" t="s">
        <v>61</v>
      </c>
      <c r="S36" s="22">
        <v>964</v>
      </c>
      <c r="T36" s="40"/>
      <c r="U36" s="22"/>
      <c r="V36" s="40"/>
      <c r="W36" s="22">
        <f>T36*O36+V36*P36*O36</f>
        <v>0</v>
      </c>
      <c r="X36" s="24">
        <f>T36*E36+V36*F36</f>
        <v>0</v>
      </c>
      <c r="Y36" s="33" t="s">
        <v>1444</v>
      </c>
      <c r="Z36" s="22">
        <v>36</v>
      </c>
      <c r="AA36" s="38" t="s">
        <v>1445</v>
      </c>
    </row>
    <row r="37" spans="1:27" customHeight="1" ht="75.5">
      <c r="A37" s="22"/>
      <c r="B37" s="22" t="s">
        <v>1446</v>
      </c>
      <c r="C37" s="22" t="s">
        <v>1447</v>
      </c>
      <c r="D37" s="22"/>
      <c r="E37" s="24">
        <v>19.0</v>
      </c>
      <c r="F37" s="24"/>
      <c r="G37" s="27">
        <v>19.0</v>
      </c>
      <c r="H37" s="27"/>
      <c r="I37" s="30">
        <v>18.05</v>
      </c>
      <c r="J37" s="30"/>
      <c r="K37" s="34">
        <v>17.67</v>
      </c>
      <c r="L37" s="34"/>
      <c r="M37" s="37">
        <v>17.1</v>
      </c>
      <c r="N37" s="37"/>
      <c r="O37" s="38">
        <v>1</v>
      </c>
      <c r="P37" s="38">
        <v>1</v>
      </c>
      <c r="Q37" s="22">
        <v>29</v>
      </c>
      <c r="R37" s="38" t="s">
        <v>61</v>
      </c>
      <c r="S37" s="22">
        <v>974</v>
      </c>
      <c r="T37" s="40"/>
      <c r="U37" s="22"/>
      <c r="V37" s="40"/>
      <c r="W37" s="22">
        <f>T37*O37+V37*P37*O37</f>
        <v>0</v>
      </c>
      <c r="X37" s="24">
        <f>T37*E37+V37*F37</f>
        <v>0</v>
      </c>
      <c r="Y37" s="33" t="s">
        <v>1448</v>
      </c>
      <c r="Z37" s="22">
        <v>36</v>
      </c>
      <c r="AA37" s="38" t="s">
        <v>1449</v>
      </c>
    </row>
    <row r="38" spans="1:27" customHeight="1" ht="75.5">
      <c r="A38" s="22"/>
      <c r="B38" s="22" t="s">
        <v>1450</v>
      </c>
      <c r="C38" s="22" t="s">
        <v>1451</v>
      </c>
      <c r="D38" s="22"/>
      <c r="E38" s="24">
        <v>19.0</v>
      </c>
      <c r="F38" s="24"/>
      <c r="G38" s="27">
        <v>19.0</v>
      </c>
      <c r="H38" s="27"/>
      <c r="I38" s="30">
        <v>18.05</v>
      </c>
      <c r="J38" s="30"/>
      <c r="K38" s="34">
        <v>17.67</v>
      </c>
      <c r="L38" s="34"/>
      <c r="M38" s="37">
        <v>17.1</v>
      </c>
      <c r="N38" s="37"/>
      <c r="O38" s="38">
        <v>1</v>
      </c>
      <c r="P38" s="38">
        <v>1</v>
      </c>
      <c r="Q38" s="22">
        <v>28</v>
      </c>
      <c r="R38" s="38" t="s">
        <v>61</v>
      </c>
      <c r="S38" s="22">
        <v>1438</v>
      </c>
      <c r="T38" s="40"/>
      <c r="U38" s="22"/>
      <c r="V38" s="40"/>
      <c r="W38" s="22">
        <f>T38*O38+V38*P38*O38</f>
        <v>0</v>
      </c>
      <c r="X38" s="24">
        <f>T38*E38+V38*F38</f>
        <v>0</v>
      </c>
      <c r="Y38" s="33"/>
      <c r="Z38" s="22">
        <v>36</v>
      </c>
      <c r="AA38" s="38" t="s">
        <v>1452</v>
      </c>
    </row>
    <row r="39" spans="1:27" customHeight="1" ht="75.5">
      <c r="A39" s="22"/>
      <c r="B39" s="22" t="s">
        <v>1453</v>
      </c>
      <c r="C39" s="22" t="s">
        <v>1454</v>
      </c>
      <c r="D39" s="22"/>
      <c r="E39" s="24">
        <v>9.0</v>
      </c>
      <c r="F39" s="24"/>
      <c r="G39" s="27">
        <v>9.0</v>
      </c>
      <c r="H39" s="27"/>
      <c r="I39" s="30">
        <v>8.55</v>
      </c>
      <c r="J39" s="30"/>
      <c r="K39" s="34">
        <v>8.37</v>
      </c>
      <c r="L39" s="34"/>
      <c r="M39" s="37">
        <v>8.1</v>
      </c>
      <c r="N39" s="37"/>
      <c r="O39" s="38">
        <v>1</v>
      </c>
      <c r="P39" s="38">
        <v>1</v>
      </c>
      <c r="Q39" s="22">
        <v>30</v>
      </c>
      <c r="R39" s="38" t="s">
        <v>61</v>
      </c>
      <c r="S39" s="22">
        <v>716</v>
      </c>
      <c r="T39" s="40"/>
      <c r="U39" s="22"/>
      <c r="V39" s="40"/>
      <c r="W39" s="22">
        <f>T39*O39+V39*P39*O39</f>
        <v>0</v>
      </c>
      <c r="X39" s="24">
        <f>T39*E39+V39*F39</f>
        <v>0</v>
      </c>
      <c r="Y39" s="33"/>
      <c r="Z39" s="22">
        <v>36</v>
      </c>
      <c r="AA39" s="38" t="s">
        <v>1455</v>
      </c>
    </row>
    <row r="40" spans="1:27" customHeight="1" ht="75.5">
      <c r="A40" s="22"/>
      <c r="B40" s="22" t="s">
        <v>1456</v>
      </c>
      <c r="C40" s="22" t="s">
        <v>1457</v>
      </c>
      <c r="D40" s="22"/>
      <c r="E40" s="24">
        <v>69.0</v>
      </c>
      <c r="F40" s="24"/>
      <c r="G40" s="27">
        <v>69.0</v>
      </c>
      <c r="H40" s="27"/>
      <c r="I40" s="30">
        <v>65.55</v>
      </c>
      <c r="J40" s="30"/>
      <c r="K40" s="34">
        <v>64.17</v>
      </c>
      <c r="L40" s="34"/>
      <c r="M40" s="37">
        <v>62.1</v>
      </c>
      <c r="N40" s="37"/>
      <c r="O40" s="38">
        <v>1</v>
      </c>
      <c r="P40" s="38">
        <v>1</v>
      </c>
      <c r="Q40" s="22">
        <v>19</v>
      </c>
      <c r="R40" s="38" t="s">
        <v>61</v>
      </c>
      <c r="S40" s="22">
        <v>722</v>
      </c>
      <c r="T40" s="40"/>
      <c r="U40" s="22"/>
      <c r="V40" s="40"/>
      <c r="W40" s="22">
        <f>T40*O40+V40*P40*O40</f>
        <v>0</v>
      </c>
      <c r="X40" s="24">
        <f>T40*E40+V40*F40</f>
        <v>0</v>
      </c>
      <c r="Y40" s="33"/>
      <c r="Z40" s="22">
        <v>36</v>
      </c>
      <c r="AA40" s="38" t="s">
        <v>1458</v>
      </c>
    </row>
    <row r="41" spans="1:27" customHeight="1" ht="75.5">
      <c r="A41" s="22"/>
      <c r="B41" s="22" t="s">
        <v>1459</v>
      </c>
      <c r="C41" s="22" t="s">
        <v>1460</v>
      </c>
      <c r="D41" s="22"/>
      <c r="E41" s="24">
        <v>59.0</v>
      </c>
      <c r="F41" s="24"/>
      <c r="G41" s="27">
        <v>59.0</v>
      </c>
      <c r="H41" s="27"/>
      <c r="I41" s="30">
        <v>56.05</v>
      </c>
      <c r="J41" s="30"/>
      <c r="K41" s="34">
        <v>54.87</v>
      </c>
      <c r="L41" s="34"/>
      <c r="M41" s="37">
        <v>53.1</v>
      </c>
      <c r="N41" s="37"/>
      <c r="O41" s="38">
        <v>1</v>
      </c>
      <c r="P41" s="38">
        <v>1</v>
      </c>
      <c r="Q41" s="22">
        <v>19</v>
      </c>
      <c r="R41" s="38" t="s">
        <v>61</v>
      </c>
      <c r="S41" s="22">
        <v>565</v>
      </c>
      <c r="T41" s="40"/>
      <c r="U41" s="22"/>
      <c r="V41" s="40"/>
      <c r="W41" s="22">
        <f>T41*O41+V41*P41*O41</f>
        <v>0</v>
      </c>
      <c r="X41" s="24">
        <f>T41*E41+V41*F41</f>
        <v>0</v>
      </c>
      <c r="Y41" s="33"/>
      <c r="Z41" s="22">
        <v>36</v>
      </c>
      <c r="AA41" s="38" t="s">
        <v>1461</v>
      </c>
    </row>
    <row r="42" spans="1:27" customHeight="1" ht="75.5">
      <c r="A42" s="22"/>
      <c r="B42" s="22" t="s">
        <v>1462</v>
      </c>
      <c r="C42" s="22" t="s">
        <v>1463</v>
      </c>
      <c r="D42" s="22"/>
      <c r="E42" s="24">
        <v>59.0</v>
      </c>
      <c r="F42" s="24"/>
      <c r="G42" s="27">
        <v>59.0</v>
      </c>
      <c r="H42" s="27"/>
      <c r="I42" s="30">
        <v>56.05</v>
      </c>
      <c r="J42" s="30"/>
      <c r="K42" s="34">
        <v>54.87</v>
      </c>
      <c r="L42" s="34"/>
      <c r="M42" s="37">
        <v>53.1</v>
      </c>
      <c r="N42" s="37"/>
      <c r="O42" s="38">
        <v>1</v>
      </c>
      <c r="P42" s="38">
        <v>1</v>
      </c>
      <c r="Q42" s="22">
        <v>18</v>
      </c>
      <c r="R42" s="38" t="s">
        <v>61</v>
      </c>
      <c r="S42" s="22">
        <v>709</v>
      </c>
      <c r="T42" s="40"/>
      <c r="U42" s="22"/>
      <c r="V42" s="40"/>
      <c r="W42" s="22">
        <f>T42*O42+V42*P42*O42</f>
        <v>0</v>
      </c>
      <c r="X42" s="24">
        <f>T42*E42+V42*F42</f>
        <v>0</v>
      </c>
      <c r="Y42" s="33"/>
      <c r="Z42" s="22">
        <v>36</v>
      </c>
      <c r="AA42" s="38" t="s">
        <v>1464</v>
      </c>
    </row>
    <row r="43" spans="1:27" customHeight="1" ht="75.5">
      <c r="A43" s="22"/>
      <c r="B43" s="22" t="s">
        <v>1465</v>
      </c>
      <c r="C43" s="22" t="s">
        <v>1466</v>
      </c>
      <c r="D43" s="22"/>
      <c r="E43" s="24">
        <v>59.0</v>
      </c>
      <c r="F43" s="24"/>
      <c r="G43" s="27">
        <v>59.0</v>
      </c>
      <c r="H43" s="27"/>
      <c r="I43" s="30">
        <v>56.05</v>
      </c>
      <c r="J43" s="30"/>
      <c r="K43" s="34">
        <v>54.87</v>
      </c>
      <c r="L43" s="34"/>
      <c r="M43" s="37">
        <v>53.1</v>
      </c>
      <c r="N43" s="37"/>
      <c r="O43" s="38">
        <v>1</v>
      </c>
      <c r="P43" s="38">
        <v>1</v>
      </c>
      <c r="Q43" s="22">
        <v>19</v>
      </c>
      <c r="R43" s="38" t="s">
        <v>61</v>
      </c>
      <c r="S43" s="22">
        <v>530</v>
      </c>
      <c r="T43" s="40"/>
      <c r="U43" s="22"/>
      <c r="V43" s="40"/>
      <c r="W43" s="22">
        <f>T43*O43+V43*P43*O43</f>
        <v>0</v>
      </c>
      <c r="X43" s="24">
        <f>T43*E43+V43*F43</f>
        <v>0</v>
      </c>
      <c r="Y43" s="33"/>
      <c r="Z43" s="22">
        <v>36</v>
      </c>
      <c r="AA43" s="38" t="s">
        <v>1467</v>
      </c>
    </row>
    <row r="44" spans="1:27" customHeight="1" ht="75.5">
      <c r="A44" s="22"/>
      <c r="B44" s="22" t="s">
        <v>1468</v>
      </c>
      <c r="C44" s="22" t="s">
        <v>1469</v>
      </c>
      <c r="D44" s="22"/>
      <c r="E44" s="24">
        <v>59.0</v>
      </c>
      <c r="F44" s="24"/>
      <c r="G44" s="27">
        <v>59.0</v>
      </c>
      <c r="H44" s="27"/>
      <c r="I44" s="30">
        <v>56.05</v>
      </c>
      <c r="J44" s="30"/>
      <c r="K44" s="34">
        <v>54.87</v>
      </c>
      <c r="L44" s="34"/>
      <c r="M44" s="37">
        <v>53.1</v>
      </c>
      <c r="N44" s="37"/>
      <c r="O44" s="38">
        <v>1</v>
      </c>
      <c r="P44" s="38">
        <v>1</v>
      </c>
      <c r="Q44" s="22">
        <v>18</v>
      </c>
      <c r="R44" s="38" t="s">
        <v>61</v>
      </c>
      <c r="S44" s="22">
        <v>735</v>
      </c>
      <c r="T44" s="40"/>
      <c r="U44" s="22"/>
      <c r="V44" s="40"/>
      <c r="W44" s="22">
        <f>T44*O44+V44*P44*O44</f>
        <v>0</v>
      </c>
      <c r="X44" s="24">
        <f>T44*E44+V44*F44</f>
        <v>0</v>
      </c>
      <c r="Y44" s="33"/>
      <c r="Z44" s="22">
        <v>36</v>
      </c>
      <c r="AA44" s="38" t="s">
        <v>1467</v>
      </c>
    </row>
    <row r="45" spans="1:27" customHeight="1" ht="75.5">
      <c r="A45" s="22"/>
      <c r="B45" s="22" t="s">
        <v>1470</v>
      </c>
      <c r="C45" s="22" t="s">
        <v>1471</v>
      </c>
      <c r="D45" s="22"/>
      <c r="E45" s="24">
        <v>49.0</v>
      </c>
      <c r="F45" s="24"/>
      <c r="G45" s="27">
        <v>49.0</v>
      </c>
      <c r="H45" s="27"/>
      <c r="I45" s="30">
        <v>46.55</v>
      </c>
      <c r="J45" s="30"/>
      <c r="K45" s="34">
        <v>45.57</v>
      </c>
      <c r="L45" s="34"/>
      <c r="M45" s="37">
        <v>44.1</v>
      </c>
      <c r="N45" s="37"/>
      <c r="O45" s="38">
        <v>1</v>
      </c>
      <c r="P45" s="38">
        <v>1</v>
      </c>
      <c r="Q45" s="22">
        <v>71</v>
      </c>
      <c r="R45" s="38" t="s">
        <v>61</v>
      </c>
      <c r="S45" s="22">
        <v>40</v>
      </c>
      <c r="T45" s="40"/>
      <c r="U45" s="22"/>
      <c r="V45" s="40"/>
      <c r="W45" s="22">
        <f>T45*O45+V45*P45*O45</f>
        <v>0</v>
      </c>
      <c r="X45" s="24">
        <f>T45*E45+V45*F45</f>
        <v>0</v>
      </c>
      <c r="Y45" s="33"/>
      <c r="Z45" s="22">
        <v>36</v>
      </c>
      <c r="AA45" s="38" t="s">
        <v>1472</v>
      </c>
    </row>
    <row r="46" spans="1:27" customHeight="1" ht="75.5">
      <c r="A46" s="22"/>
      <c r="B46" s="22" t="s">
        <v>1473</v>
      </c>
      <c r="C46" s="22" t="s">
        <v>1474</v>
      </c>
      <c r="D46" s="22"/>
      <c r="E46" s="24">
        <v>129.0</v>
      </c>
      <c r="F46" s="24"/>
      <c r="G46" s="27">
        <v>129.0</v>
      </c>
      <c r="H46" s="27"/>
      <c r="I46" s="30">
        <v>122.55</v>
      </c>
      <c r="J46" s="30"/>
      <c r="K46" s="34">
        <v>119.97</v>
      </c>
      <c r="L46" s="34"/>
      <c r="M46" s="37">
        <v>116.1</v>
      </c>
      <c r="N46" s="37"/>
      <c r="O46" s="38">
        <v>1</v>
      </c>
      <c r="P46" s="38">
        <v>1</v>
      </c>
      <c r="Q46" s="22">
        <v>145</v>
      </c>
      <c r="R46" s="38" t="s">
        <v>61</v>
      </c>
      <c r="S46" s="22">
        <v>239</v>
      </c>
      <c r="T46" s="40"/>
      <c r="U46" s="22"/>
      <c r="V46" s="40"/>
      <c r="W46" s="22">
        <f>T46*O46+V46*P46*O46</f>
        <v>0</v>
      </c>
      <c r="X46" s="24">
        <f>T46*E46+V46*F46</f>
        <v>0</v>
      </c>
      <c r="Y46" s="33"/>
      <c r="Z46" s="22">
        <v>48</v>
      </c>
      <c r="AA46" s="38" t="s">
        <v>1475</v>
      </c>
    </row>
    <row r="47" spans="1:27" customHeight="1" ht="75.5">
      <c r="A47" s="22"/>
      <c r="B47" s="22" t="s">
        <v>1476</v>
      </c>
      <c r="C47" s="22" t="s">
        <v>1477</v>
      </c>
      <c r="D47" s="22"/>
      <c r="E47" s="24">
        <v>129.0</v>
      </c>
      <c r="F47" s="24"/>
      <c r="G47" s="27">
        <v>129.0</v>
      </c>
      <c r="H47" s="27"/>
      <c r="I47" s="30">
        <v>122.55</v>
      </c>
      <c r="J47" s="30"/>
      <c r="K47" s="34">
        <v>119.97</v>
      </c>
      <c r="L47" s="34"/>
      <c r="M47" s="37">
        <v>116.1</v>
      </c>
      <c r="N47" s="37"/>
      <c r="O47" s="38">
        <v>1</v>
      </c>
      <c r="P47" s="38">
        <v>1</v>
      </c>
      <c r="Q47" s="22">
        <v>157</v>
      </c>
      <c r="R47" s="38" t="s">
        <v>61</v>
      </c>
      <c r="S47" s="22">
        <v>235</v>
      </c>
      <c r="T47" s="40"/>
      <c r="U47" s="22"/>
      <c r="V47" s="40"/>
      <c r="W47" s="22">
        <f>T47*O47+V47*P47*O47</f>
        <v>0</v>
      </c>
      <c r="X47" s="24">
        <f>T47*E47+V47*F47</f>
        <v>0</v>
      </c>
      <c r="Y47" s="33"/>
      <c r="Z47" s="22">
        <v>48</v>
      </c>
      <c r="AA47" s="38" t="s">
        <v>1478</v>
      </c>
    </row>
    <row r="48" spans="1:27" customHeight="1" ht="75.5">
      <c r="A48" s="22"/>
      <c r="B48" s="22" t="s">
        <v>1479</v>
      </c>
      <c r="C48" s="22" t="s">
        <v>1480</v>
      </c>
      <c r="D48" s="22"/>
      <c r="E48" s="24">
        <v>159.0</v>
      </c>
      <c r="F48" s="24"/>
      <c r="G48" s="27">
        <v>159.0</v>
      </c>
      <c r="H48" s="27"/>
      <c r="I48" s="30">
        <v>151.05</v>
      </c>
      <c r="J48" s="30"/>
      <c r="K48" s="34">
        <v>147.87</v>
      </c>
      <c r="L48" s="34"/>
      <c r="M48" s="37">
        <v>143.1</v>
      </c>
      <c r="N48" s="37"/>
      <c r="O48" s="38">
        <v>1</v>
      </c>
      <c r="P48" s="38">
        <v>1</v>
      </c>
      <c r="Q48" s="22">
        <v>71</v>
      </c>
      <c r="R48" s="38" t="s">
        <v>61</v>
      </c>
      <c r="S48" s="22">
        <v>361</v>
      </c>
      <c r="T48" s="40"/>
      <c r="U48" s="22"/>
      <c r="V48" s="40"/>
      <c r="W48" s="22">
        <f>T48*O48+V48*P48*O48</f>
        <v>0</v>
      </c>
      <c r="X48" s="24">
        <f>T48*E48+V48*F48</f>
        <v>0</v>
      </c>
      <c r="Y48" s="33"/>
      <c r="Z48" s="22">
        <v>36</v>
      </c>
      <c r="AA48" s="38" t="s">
        <v>1481</v>
      </c>
    </row>
    <row r="49" spans="1:27" customHeight="1" ht="75.5">
      <c r="A49" s="22"/>
      <c r="B49" s="22" t="s">
        <v>1482</v>
      </c>
      <c r="C49" s="22" t="s">
        <v>1483</v>
      </c>
      <c r="D49" s="22"/>
      <c r="E49" s="24">
        <v>59.0</v>
      </c>
      <c r="F49" s="24"/>
      <c r="G49" s="27">
        <v>59.0</v>
      </c>
      <c r="H49" s="27"/>
      <c r="I49" s="30">
        <v>56.05</v>
      </c>
      <c r="J49" s="30"/>
      <c r="K49" s="34">
        <v>54.87</v>
      </c>
      <c r="L49" s="34"/>
      <c r="M49" s="37">
        <v>53.1</v>
      </c>
      <c r="N49" s="37"/>
      <c r="O49" s="38">
        <v>1</v>
      </c>
      <c r="P49" s="38">
        <v>1</v>
      </c>
      <c r="Q49" s="22">
        <v>19</v>
      </c>
      <c r="R49" s="38" t="s">
        <v>61</v>
      </c>
      <c r="S49" s="22">
        <v>225</v>
      </c>
      <c r="T49" s="40"/>
      <c r="U49" s="22"/>
      <c r="V49" s="40"/>
      <c r="W49" s="22">
        <f>T49*O49+V49*P49*O49</f>
        <v>0</v>
      </c>
      <c r="X49" s="24">
        <f>T49*E49+V49*F49</f>
        <v>0</v>
      </c>
      <c r="Y49" s="33"/>
      <c r="Z49" s="22">
        <v>36</v>
      </c>
      <c r="AA49" s="38" t="s">
        <v>1484</v>
      </c>
    </row>
    <row r="50" spans="1:27" customHeight="1" ht="75.5">
      <c r="A50" s="22"/>
      <c r="B50" s="22" t="s">
        <v>1485</v>
      </c>
      <c r="C50" s="22" t="s">
        <v>1486</v>
      </c>
      <c r="D50" s="22"/>
      <c r="E50" s="24">
        <v>39.0</v>
      </c>
      <c r="F50" s="24"/>
      <c r="G50" s="27">
        <v>39.0</v>
      </c>
      <c r="H50" s="27"/>
      <c r="I50" s="30">
        <v>37.05</v>
      </c>
      <c r="J50" s="30"/>
      <c r="K50" s="34">
        <v>36.27</v>
      </c>
      <c r="L50" s="34"/>
      <c r="M50" s="37">
        <v>35.1</v>
      </c>
      <c r="N50" s="37"/>
      <c r="O50" s="38">
        <v>1</v>
      </c>
      <c r="P50" s="38">
        <v>1</v>
      </c>
      <c r="Q50" s="22">
        <v>15</v>
      </c>
      <c r="R50" s="38" t="s">
        <v>61</v>
      </c>
      <c r="S50" s="22">
        <v>725</v>
      </c>
      <c r="T50" s="40"/>
      <c r="U50" s="22"/>
      <c r="V50" s="40"/>
      <c r="W50" s="22">
        <f>T50*O50+V50*P50*O50</f>
        <v>0</v>
      </c>
      <c r="X50" s="24">
        <f>T50*E50+V50*F50</f>
        <v>0</v>
      </c>
      <c r="Y50" s="33"/>
      <c r="Z50" s="22">
        <v>36</v>
      </c>
      <c r="AA50" s="38" t="s">
        <v>1487</v>
      </c>
    </row>
    <row r="51" spans="1:27" customHeight="1" ht="75.5">
      <c r="A51" s="22"/>
      <c r="B51" s="22" t="s">
        <v>1488</v>
      </c>
      <c r="C51" s="22" t="s">
        <v>1489</v>
      </c>
      <c r="D51" s="22"/>
      <c r="E51" s="24">
        <v>59.0</v>
      </c>
      <c r="F51" s="24"/>
      <c r="G51" s="27">
        <v>59.0</v>
      </c>
      <c r="H51" s="27"/>
      <c r="I51" s="30">
        <v>56.05</v>
      </c>
      <c r="J51" s="30"/>
      <c r="K51" s="34">
        <v>54.87</v>
      </c>
      <c r="L51" s="34"/>
      <c r="M51" s="37">
        <v>53.1</v>
      </c>
      <c r="N51" s="37"/>
      <c r="O51" s="38">
        <v>1</v>
      </c>
      <c r="P51" s="38">
        <v>1</v>
      </c>
      <c r="Q51" s="22">
        <v>18</v>
      </c>
      <c r="R51" s="38" t="s">
        <v>61</v>
      </c>
      <c r="S51" s="22">
        <v>831</v>
      </c>
      <c r="T51" s="40"/>
      <c r="U51" s="22"/>
      <c r="V51" s="40"/>
      <c r="W51" s="22">
        <f>T51*O51+V51*P51*O51</f>
        <v>0</v>
      </c>
      <c r="X51" s="24">
        <f>T51*E51+V51*F51</f>
        <v>0</v>
      </c>
      <c r="Y51" s="33"/>
      <c r="Z51" s="22">
        <v>36</v>
      </c>
      <c r="AA51" s="38" t="s">
        <v>1490</v>
      </c>
    </row>
    <row r="52" spans="1:27" customHeight="1" ht="75.5">
      <c r="A52" s="22"/>
      <c r="B52" s="22" t="s">
        <v>1491</v>
      </c>
      <c r="C52" s="22" t="s">
        <v>1492</v>
      </c>
      <c r="D52" s="22"/>
      <c r="E52" s="24">
        <v>79.0</v>
      </c>
      <c r="F52" s="24"/>
      <c r="G52" s="27">
        <v>79.0</v>
      </c>
      <c r="H52" s="27"/>
      <c r="I52" s="30">
        <v>75.05</v>
      </c>
      <c r="J52" s="30"/>
      <c r="K52" s="34">
        <v>73.47</v>
      </c>
      <c r="L52" s="34"/>
      <c r="M52" s="37">
        <v>71.1</v>
      </c>
      <c r="N52" s="37"/>
      <c r="O52" s="38">
        <v>1</v>
      </c>
      <c r="P52" s="38">
        <v>1</v>
      </c>
      <c r="Q52" s="22">
        <v>167</v>
      </c>
      <c r="R52" s="38" t="s">
        <v>61</v>
      </c>
      <c r="S52" s="22">
        <v>279</v>
      </c>
      <c r="T52" s="40"/>
      <c r="U52" s="22"/>
      <c r="V52" s="40"/>
      <c r="W52" s="22">
        <f>T52*O52+V52*P52*O52</f>
        <v>0</v>
      </c>
      <c r="X52" s="24">
        <f>T52*E52+V52*F52</f>
        <v>0</v>
      </c>
      <c r="Y52" s="33"/>
      <c r="Z52" s="22">
        <v>36</v>
      </c>
      <c r="AA52" s="38" t="s">
        <v>1493</v>
      </c>
    </row>
    <row r="53" spans="1:27" customHeight="1" ht="75.5">
      <c r="A53" s="22"/>
      <c r="B53" s="22" t="s">
        <v>1494</v>
      </c>
      <c r="C53" s="22" t="s">
        <v>1495</v>
      </c>
      <c r="D53" s="22"/>
      <c r="E53" s="24">
        <v>19.0</v>
      </c>
      <c r="F53" s="24"/>
      <c r="G53" s="27">
        <v>19.0</v>
      </c>
      <c r="H53" s="27"/>
      <c r="I53" s="30">
        <v>18.05</v>
      </c>
      <c r="J53" s="30"/>
      <c r="K53" s="34">
        <v>17.67</v>
      </c>
      <c r="L53" s="34"/>
      <c r="M53" s="37">
        <v>17.1</v>
      </c>
      <c r="N53" s="37"/>
      <c r="O53" s="38">
        <v>1</v>
      </c>
      <c r="P53" s="38">
        <v>1</v>
      </c>
      <c r="Q53" s="22">
        <v>34</v>
      </c>
      <c r="R53" s="38" t="s">
        <v>61</v>
      </c>
      <c r="S53" s="22">
        <v>1352</v>
      </c>
      <c r="T53" s="40"/>
      <c r="U53" s="22"/>
      <c r="V53" s="40"/>
      <c r="W53" s="22">
        <f>T53*O53+V53*P53*O53</f>
        <v>0</v>
      </c>
      <c r="X53" s="24">
        <f>T53*E53+V53*F53</f>
        <v>0</v>
      </c>
      <c r="Y53" s="33"/>
      <c r="Z53" s="22">
        <v>36</v>
      </c>
      <c r="AA53" s="38" t="s">
        <v>1496</v>
      </c>
    </row>
    <row r="54" spans="1:27" customHeight="1" ht="75.5">
      <c r="A54" s="22"/>
      <c r="B54" s="22" t="s">
        <v>1497</v>
      </c>
      <c r="C54" s="22" t="s">
        <v>1498</v>
      </c>
      <c r="D54" s="22"/>
      <c r="E54" s="24">
        <v>29.0</v>
      </c>
      <c r="F54" s="24"/>
      <c r="G54" s="27">
        <v>29.0</v>
      </c>
      <c r="H54" s="27"/>
      <c r="I54" s="30">
        <v>27.55</v>
      </c>
      <c r="J54" s="30"/>
      <c r="K54" s="34">
        <v>26.97</v>
      </c>
      <c r="L54" s="34"/>
      <c r="M54" s="37">
        <v>26.1</v>
      </c>
      <c r="N54" s="37"/>
      <c r="O54" s="38">
        <v>1</v>
      </c>
      <c r="P54" s="38">
        <v>1</v>
      </c>
      <c r="Q54" s="22">
        <v>33</v>
      </c>
      <c r="R54" s="38" t="s">
        <v>61</v>
      </c>
      <c r="S54" s="22">
        <v>680</v>
      </c>
      <c r="T54" s="40"/>
      <c r="U54" s="22"/>
      <c r="V54" s="40"/>
      <c r="W54" s="22">
        <f>T54*O54+V54*P54*O54</f>
        <v>0</v>
      </c>
      <c r="X54" s="24">
        <f>T54*E54+V54*F54</f>
        <v>0</v>
      </c>
      <c r="Y54" s="33"/>
      <c r="Z54" s="22">
        <v>36</v>
      </c>
      <c r="AA54" s="38" t="s">
        <v>1336</v>
      </c>
    </row>
    <row r="55" spans="1:27" customHeight="1" ht="75.5">
      <c r="A55" s="22"/>
      <c r="B55" s="22" t="s">
        <v>1499</v>
      </c>
      <c r="C55" s="22" t="s">
        <v>1500</v>
      </c>
      <c r="D55" s="22"/>
      <c r="E55" s="24">
        <v>29.0</v>
      </c>
      <c r="F55" s="24"/>
      <c r="G55" s="27">
        <v>29.0</v>
      </c>
      <c r="H55" s="27"/>
      <c r="I55" s="30">
        <v>27.55</v>
      </c>
      <c r="J55" s="30"/>
      <c r="K55" s="34">
        <v>26.97</v>
      </c>
      <c r="L55" s="34"/>
      <c r="M55" s="37">
        <v>26.1</v>
      </c>
      <c r="N55" s="37"/>
      <c r="O55" s="38">
        <v>1</v>
      </c>
      <c r="P55" s="38">
        <v>1</v>
      </c>
      <c r="Q55" s="22">
        <v>48</v>
      </c>
      <c r="R55" s="38" t="s">
        <v>61</v>
      </c>
      <c r="S55" s="22">
        <v>1098</v>
      </c>
      <c r="T55" s="40"/>
      <c r="U55" s="22"/>
      <c r="V55" s="40"/>
      <c r="W55" s="22">
        <f>T55*O55+V55*P55*O55</f>
        <v>0</v>
      </c>
      <c r="X55" s="24">
        <f>T55*E55+V55*F55</f>
        <v>0</v>
      </c>
      <c r="Y55" s="33"/>
      <c r="Z55" s="22">
        <v>36</v>
      </c>
      <c r="AA55" s="38" t="s">
        <v>1501</v>
      </c>
    </row>
    <row r="56" spans="1:27" customHeight="1" ht="75.5">
      <c r="A56" s="22"/>
      <c r="B56" s="22" t="s">
        <v>1502</v>
      </c>
      <c r="C56" s="22" t="s">
        <v>1503</v>
      </c>
      <c r="D56" s="22"/>
      <c r="E56" s="24">
        <v>29.0</v>
      </c>
      <c r="F56" s="24"/>
      <c r="G56" s="27">
        <v>29.0</v>
      </c>
      <c r="H56" s="27"/>
      <c r="I56" s="30">
        <v>27.55</v>
      </c>
      <c r="J56" s="30"/>
      <c r="K56" s="34">
        <v>26.97</v>
      </c>
      <c r="L56" s="34"/>
      <c r="M56" s="37">
        <v>26.1</v>
      </c>
      <c r="N56" s="37"/>
      <c r="O56" s="38">
        <v>1</v>
      </c>
      <c r="P56" s="38">
        <v>1</v>
      </c>
      <c r="Q56" s="22">
        <v>33</v>
      </c>
      <c r="R56" s="38" t="s">
        <v>61</v>
      </c>
      <c r="S56" s="22">
        <v>1295</v>
      </c>
      <c r="T56" s="40"/>
      <c r="U56" s="22"/>
      <c r="V56" s="40"/>
      <c r="W56" s="22">
        <f>T56*O56+V56*P56*O56</f>
        <v>0</v>
      </c>
      <c r="X56" s="24">
        <f>T56*E56+V56*F56</f>
        <v>0</v>
      </c>
      <c r="Y56" s="33"/>
      <c r="Z56" s="22">
        <v>36</v>
      </c>
      <c r="AA56" s="38" t="s">
        <v>1496</v>
      </c>
    </row>
    <row r="57" spans="1:27" customHeight="1" ht="75.5">
      <c r="A57" s="22"/>
      <c r="B57" s="22" t="s">
        <v>1504</v>
      </c>
      <c r="C57" s="22" t="s">
        <v>1505</v>
      </c>
      <c r="D57" s="22"/>
      <c r="E57" s="24">
        <v>19.0</v>
      </c>
      <c r="F57" s="24"/>
      <c r="G57" s="27">
        <v>19.0</v>
      </c>
      <c r="H57" s="27"/>
      <c r="I57" s="30">
        <v>18.05</v>
      </c>
      <c r="J57" s="30"/>
      <c r="K57" s="34">
        <v>17.67</v>
      </c>
      <c r="L57" s="34"/>
      <c r="M57" s="37">
        <v>17.1</v>
      </c>
      <c r="N57" s="37"/>
      <c r="O57" s="38">
        <v>1</v>
      </c>
      <c r="P57" s="38">
        <v>1</v>
      </c>
      <c r="Q57" s="22">
        <v>34</v>
      </c>
      <c r="R57" s="38" t="s">
        <v>61</v>
      </c>
      <c r="S57" s="22">
        <v>1343</v>
      </c>
      <c r="T57" s="40"/>
      <c r="U57" s="22"/>
      <c r="V57" s="40"/>
      <c r="W57" s="22">
        <f>T57*O57+V57*P57*O57</f>
        <v>0</v>
      </c>
      <c r="X57" s="24">
        <f>T57*E57+V57*F57</f>
        <v>0</v>
      </c>
      <c r="Y57" s="33"/>
      <c r="Z57" s="22">
        <v>36</v>
      </c>
      <c r="AA57" s="38" t="s">
        <v>1506</v>
      </c>
    </row>
    <row r="58" spans="1:27" customHeight="1" ht="75.5">
      <c r="A58" s="22"/>
      <c r="B58" s="22" t="s">
        <v>1507</v>
      </c>
      <c r="C58" s="22" t="s">
        <v>1508</v>
      </c>
      <c r="D58" s="22"/>
      <c r="E58" s="24">
        <v>19.0</v>
      </c>
      <c r="F58" s="24"/>
      <c r="G58" s="27">
        <v>19.0</v>
      </c>
      <c r="H58" s="27"/>
      <c r="I58" s="30">
        <v>18.05</v>
      </c>
      <c r="J58" s="30"/>
      <c r="K58" s="34">
        <v>17.67</v>
      </c>
      <c r="L58" s="34"/>
      <c r="M58" s="37">
        <v>17.1</v>
      </c>
      <c r="N58" s="37"/>
      <c r="O58" s="38">
        <v>1</v>
      </c>
      <c r="P58" s="38">
        <v>1</v>
      </c>
      <c r="Q58" s="22">
        <v>33</v>
      </c>
      <c r="R58" s="38" t="s">
        <v>61</v>
      </c>
      <c r="S58" s="22">
        <v>1343</v>
      </c>
      <c r="T58" s="40"/>
      <c r="U58" s="22"/>
      <c r="V58" s="40"/>
      <c r="W58" s="22">
        <f>T58*O58+V58*P58*O58</f>
        <v>0</v>
      </c>
      <c r="X58" s="24">
        <f>T58*E58+V58*F58</f>
        <v>0</v>
      </c>
      <c r="Y58" s="33"/>
      <c r="Z58" s="22">
        <v>36</v>
      </c>
      <c r="AA58" s="38" t="s">
        <v>1509</v>
      </c>
    </row>
    <row r="59" spans="1:27" customHeight="1" ht="75.5">
      <c r="A59" s="22"/>
      <c r="B59" s="22" t="s">
        <v>1510</v>
      </c>
      <c r="C59" s="22" t="s">
        <v>1511</v>
      </c>
      <c r="D59" s="22"/>
      <c r="E59" s="24">
        <v>19.0</v>
      </c>
      <c r="F59" s="24"/>
      <c r="G59" s="27">
        <v>19.0</v>
      </c>
      <c r="H59" s="27"/>
      <c r="I59" s="30">
        <v>18.05</v>
      </c>
      <c r="J59" s="30"/>
      <c r="K59" s="34">
        <v>17.67</v>
      </c>
      <c r="L59" s="34"/>
      <c r="M59" s="37">
        <v>17.1</v>
      </c>
      <c r="N59" s="37"/>
      <c r="O59" s="38">
        <v>1</v>
      </c>
      <c r="P59" s="38">
        <v>1</v>
      </c>
      <c r="Q59" s="22">
        <v>32</v>
      </c>
      <c r="R59" s="38" t="s">
        <v>61</v>
      </c>
      <c r="S59" s="22">
        <v>1343</v>
      </c>
      <c r="T59" s="40"/>
      <c r="U59" s="22"/>
      <c r="V59" s="40"/>
      <c r="W59" s="22">
        <f>T59*O59+V59*P59*O59</f>
        <v>0</v>
      </c>
      <c r="X59" s="24">
        <f>T59*E59+V59*F59</f>
        <v>0</v>
      </c>
      <c r="Y59" s="33"/>
      <c r="Z59" s="22">
        <v>36</v>
      </c>
      <c r="AA59" s="38" t="s">
        <v>1512</v>
      </c>
    </row>
    <row r="60" spans="1:27" customHeight="1" ht="75.5">
      <c r="A60" s="22"/>
      <c r="B60" s="22" t="s">
        <v>1513</v>
      </c>
      <c r="C60" s="22" t="s">
        <v>1514</v>
      </c>
      <c r="D60" s="22"/>
      <c r="E60" s="24">
        <v>29.0</v>
      </c>
      <c r="F60" s="24"/>
      <c r="G60" s="27">
        <v>29.0</v>
      </c>
      <c r="H60" s="27"/>
      <c r="I60" s="30">
        <v>27.55</v>
      </c>
      <c r="J60" s="30"/>
      <c r="K60" s="34">
        <v>26.97</v>
      </c>
      <c r="L60" s="34"/>
      <c r="M60" s="37">
        <v>26.1</v>
      </c>
      <c r="N60" s="37"/>
      <c r="O60" s="38">
        <v>1</v>
      </c>
      <c r="P60" s="38">
        <v>1</v>
      </c>
      <c r="Q60" s="22">
        <v>33</v>
      </c>
      <c r="R60" s="38" t="s">
        <v>61</v>
      </c>
      <c r="S60" s="22">
        <v>666</v>
      </c>
      <c r="T60" s="40"/>
      <c r="U60" s="22"/>
      <c r="V60" s="40"/>
      <c r="W60" s="22">
        <f>T60*O60+V60*P60*O60</f>
        <v>0</v>
      </c>
      <c r="X60" s="24">
        <f>T60*E60+V60*F60</f>
        <v>0</v>
      </c>
      <c r="Y60" s="33"/>
      <c r="Z60" s="22">
        <v>36</v>
      </c>
      <c r="AA60" s="38" t="s">
        <v>1515</v>
      </c>
    </row>
    <row r="61" spans="1:27" customHeight="1" ht="75.5">
      <c r="A61" s="22"/>
      <c r="B61" s="22" t="s">
        <v>1516</v>
      </c>
      <c r="C61" s="22" t="s">
        <v>1517</v>
      </c>
      <c r="D61" s="22"/>
      <c r="E61" s="24">
        <v>29.0</v>
      </c>
      <c r="F61" s="24"/>
      <c r="G61" s="27">
        <v>29.0</v>
      </c>
      <c r="H61" s="27"/>
      <c r="I61" s="30">
        <v>27.55</v>
      </c>
      <c r="J61" s="30"/>
      <c r="K61" s="34">
        <v>26.97</v>
      </c>
      <c r="L61" s="34"/>
      <c r="M61" s="37">
        <v>26.1</v>
      </c>
      <c r="N61" s="37"/>
      <c r="O61" s="38">
        <v>1</v>
      </c>
      <c r="P61" s="38">
        <v>1</v>
      </c>
      <c r="Q61" s="22">
        <v>31</v>
      </c>
      <c r="R61" s="38" t="s">
        <v>61</v>
      </c>
      <c r="S61" s="22">
        <v>667</v>
      </c>
      <c r="T61" s="40"/>
      <c r="U61" s="22"/>
      <c r="V61" s="40"/>
      <c r="W61" s="22">
        <f>T61*O61+V61*P61*O61</f>
        <v>0</v>
      </c>
      <c r="X61" s="24">
        <f>T61*E61+V61*F61</f>
        <v>0</v>
      </c>
      <c r="Y61" s="33"/>
      <c r="Z61" s="22">
        <v>36</v>
      </c>
      <c r="AA61" s="38" t="s">
        <v>1518</v>
      </c>
    </row>
    <row r="62" spans="1:27" customHeight="1" ht="75.5">
      <c r="A62" s="22"/>
      <c r="B62" s="22" t="s">
        <v>1519</v>
      </c>
      <c r="C62" s="22" t="s">
        <v>1520</v>
      </c>
      <c r="D62" s="22"/>
      <c r="E62" s="24">
        <v>29.0</v>
      </c>
      <c r="F62" s="24"/>
      <c r="G62" s="27">
        <v>29.0</v>
      </c>
      <c r="H62" s="27"/>
      <c r="I62" s="30">
        <v>27.55</v>
      </c>
      <c r="J62" s="30"/>
      <c r="K62" s="34">
        <v>26.97</v>
      </c>
      <c r="L62" s="34"/>
      <c r="M62" s="37">
        <v>26.1</v>
      </c>
      <c r="N62" s="37"/>
      <c r="O62" s="38">
        <v>1</v>
      </c>
      <c r="P62" s="38">
        <v>1</v>
      </c>
      <c r="Q62" s="22">
        <v>46</v>
      </c>
      <c r="R62" s="38" t="s">
        <v>61</v>
      </c>
      <c r="S62" s="22">
        <v>1101</v>
      </c>
      <c r="T62" s="40"/>
      <c r="U62" s="22"/>
      <c r="V62" s="40"/>
      <c r="W62" s="22">
        <f>T62*O62+V62*P62*O62</f>
        <v>0</v>
      </c>
      <c r="X62" s="24">
        <f>T62*E62+V62*F62</f>
        <v>0</v>
      </c>
      <c r="Y62" s="33"/>
      <c r="Z62" s="22">
        <v>36</v>
      </c>
      <c r="AA62" s="38" t="s">
        <v>1521</v>
      </c>
    </row>
    <row r="63" spans="1:27" customHeight="1" ht="75.5">
      <c r="A63" s="22"/>
      <c r="B63" s="22" t="s">
        <v>1522</v>
      </c>
      <c r="C63" s="22" t="s">
        <v>1523</v>
      </c>
      <c r="D63" s="22"/>
      <c r="E63" s="24">
        <v>209.0</v>
      </c>
      <c r="F63" s="24"/>
      <c r="G63" s="27">
        <v>209.0</v>
      </c>
      <c r="H63" s="27"/>
      <c r="I63" s="30">
        <v>198.55</v>
      </c>
      <c r="J63" s="30"/>
      <c r="K63" s="34">
        <v>194.37</v>
      </c>
      <c r="L63" s="34"/>
      <c r="M63" s="37">
        <v>188.1</v>
      </c>
      <c r="N63" s="37"/>
      <c r="O63" s="38">
        <v>1</v>
      </c>
      <c r="P63" s="38">
        <v>1</v>
      </c>
      <c r="Q63" s="22">
        <v>569</v>
      </c>
      <c r="R63" s="38" t="s">
        <v>61</v>
      </c>
      <c r="S63" s="22">
        <v>233</v>
      </c>
      <c r="T63" s="40"/>
      <c r="U63" s="22"/>
      <c r="V63" s="40"/>
      <c r="W63" s="22">
        <f>T63*O63+V63*P63*O63</f>
        <v>0</v>
      </c>
      <c r="X63" s="24">
        <f>T63*E63+V63*F63</f>
        <v>0</v>
      </c>
      <c r="Y63" s="33"/>
      <c r="Z63" s="22">
        <v>36</v>
      </c>
      <c r="AA63" s="38" t="s">
        <v>1524</v>
      </c>
    </row>
    <row r="64" spans="1:27" customHeight="1" ht="75.5">
      <c r="A64" s="22"/>
      <c r="B64" s="22" t="s">
        <v>1525</v>
      </c>
      <c r="C64" s="22" t="s">
        <v>1526</v>
      </c>
      <c r="D64" s="22"/>
      <c r="E64" s="24">
        <v>19.0</v>
      </c>
      <c r="F64" s="24"/>
      <c r="G64" s="27">
        <v>19.0</v>
      </c>
      <c r="H64" s="27"/>
      <c r="I64" s="30">
        <v>18.05</v>
      </c>
      <c r="J64" s="30"/>
      <c r="K64" s="34">
        <v>17.67</v>
      </c>
      <c r="L64" s="34"/>
      <c r="M64" s="37">
        <v>17.1</v>
      </c>
      <c r="N64" s="37"/>
      <c r="O64" s="38">
        <v>1</v>
      </c>
      <c r="P64" s="38">
        <v>1</v>
      </c>
      <c r="Q64" s="22">
        <v>33</v>
      </c>
      <c r="R64" s="38" t="s">
        <v>61</v>
      </c>
      <c r="S64" s="22">
        <v>772</v>
      </c>
      <c r="T64" s="40"/>
      <c r="U64" s="22"/>
      <c r="V64" s="40"/>
      <c r="W64" s="22">
        <f>T64*O64+V64*P64*O64</f>
        <v>0</v>
      </c>
      <c r="X64" s="24">
        <f>T64*E64+V64*F64</f>
        <v>0</v>
      </c>
      <c r="Y64" s="33"/>
      <c r="Z64" s="22">
        <v>36</v>
      </c>
      <c r="AA64" s="38" t="s">
        <v>1343</v>
      </c>
    </row>
    <row r="65" spans="1:27" customHeight="1" ht="75.5">
      <c r="A65" s="22"/>
      <c r="B65" s="22" t="s">
        <v>1527</v>
      </c>
      <c r="C65" s="22" t="s">
        <v>1528</v>
      </c>
      <c r="D65" s="22"/>
      <c r="E65" s="24">
        <v>19.0</v>
      </c>
      <c r="F65" s="24"/>
      <c r="G65" s="27">
        <v>19.0</v>
      </c>
      <c r="H65" s="27"/>
      <c r="I65" s="30">
        <v>18.05</v>
      </c>
      <c r="J65" s="30"/>
      <c r="K65" s="34">
        <v>17.67</v>
      </c>
      <c r="L65" s="34"/>
      <c r="M65" s="37">
        <v>17.1</v>
      </c>
      <c r="N65" s="37"/>
      <c r="O65" s="38">
        <v>1</v>
      </c>
      <c r="P65" s="38">
        <v>1</v>
      </c>
      <c r="Q65" s="22">
        <v>29</v>
      </c>
      <c r="R65" s="38" t="s">
        <v>61</v>
      </c>
      <c r="S65" s="22">
        <v>1134</v>
      </c>
      <c r="T65" s="40"/>
      <c r="U65" s="22"/>
      <c r="V65" s="40"/>
      <c r="W65" s="22">
        <f>T65*O65+V65*P65*O65</f>
        <v>0</v>
      </c>
      <c r="X65" s="24">
        <f>T65*E65+V65*F65</f>
        <v>0</v>
      </c>
      <c r="Y65" s="33"/>
      <c r="Z65" s="22">
        <v>36</v>
      </c>
      <c r="AA65" s="38" t="s">
        <v>1529</v>
      </c>
    </row>
    <row r="66" spans="1:27" customHeight="1" ht="75.5">
      <c r="A66" s="22"/>
      <c r="B66" s="22" t="s">
        <v>1530</v>
      </c>
      <c r="C66" s="22" t="s">
        <v>1531</v>
      </c>
      <c r="D66" s="22"/>
      <c r="E66" s="24">
        <v>19.0</v>
      </c>
      <c r="F66" s="24"/>
      <c r="G66" s="27">
        <v>19.0</v>
      </c>
      <c r="H66" s="27"/>
      <c r="I66" s="30">
        <v>18.05</v>
      </c>
      <c r="J66" s="30"/>
      <c r="K66" s="34">
        <v>17.67</v>
      </c>
      <c r="L66" s="34"/>
      <c r="M66" s="37">
        <v>17.1</v>
      </c>
      <c r="N66" s="37"/>
      <c r="O66" s="38">
        <v>1</v>
      </c>
      <c r="P66" s="38">
        <v>1</v>
      </c>
      <c r="Q66" s="22">
        <v>29</v>
      </c>
      <c r="R66" s="38" t="s">
        <v>61</v>
      </c>
      <c r="S66" s="22">
        <v>1</v>
      </c>
      <c r="T66" s="40"/>
      <c r="U66" s="22"/>
      <c r="V66" s="40"/>
      <c r="W66" s="22">
        <f>T66*O66+V66*P66*O66</f>
        <v>0</v>
      </c>
      <c r="X66" s="24">
        <f>T66*E66+V66*F66</f>
        <v>0</v>
      </c>
      <c r="Y66" s="33"/>
      <c r="Z66" s="22">
        <v>36</v>
      </c>
      <c r="AA66" s="38" t="s">
        <v>1532</v>
      </c>
    </row>
    <row r="67" spans="1:27" customHeight="1" ht="75.5">
      <c r="A67" s="22"/>
      <c r="B67" s="22" t="s">
        <v>1533</v>
      </c>
      <c r="C67" s="22" t="s">
        <v>1534</v>
      </c>
      <c r="D67" s="22"/>
      <c r="E67" s="24">
        <v>19.0</v>
      </c>
      <c r="F67" s="24"/>
      <c r="G67" s="27">
        <v>19.0</v>
      </c>
      <c r="H67" s="27"/>
      <c r="I67" s="30">
        <v>18.05</v>
      </c>
      <c r="J67" s="30"/>
      <c r="K67" s="34">
        <v>17.67</v>
      </c>
      <c r="L67" s="34"/>
      <c r="M67" s="37">
        <v>17.1</v>
      </c>
      <c r="N67" s="37"/>
      <c r="O67" s="38">
        <v>1</v>
      </c>
      <c r="P67" s="38">
        <v>1</v>
      </c>
      <c r="Q67" s="22">
        <v>29</v>
      </c>
      <c r="R67" s="38" t="s">
        <v>61</v>
      </c>
      <c r="S67" s="22">
        <v>1254</v>
      </c>
      <c r="T67" s="40"/>
      <c r="U67" s="22"/>
      <c r="V67" s="40"/>
      <c r="W67" s="22">
        <f>T67*O67+V67*P67*O67</f>
        <v>0</v>
      </c>
      <c r="X67" s="24">
        <f>T67*E67+V67*F67</f>
        <v>0</v>
      </c>
      <c r="Y67" s="33"/>
      <c r="Z67" s="22">
        <v>36</v>
      </c>
      <c r="AA67" s="38" t="s">
        <v>1535</v>
      </c>
    </row>
    <row r="68" spans="1:27" customHeight="1" ht="75.5">
      <c r="A68" s="22"/>
      <c r="B68" s="22" t="s">
        <v>1536</v>
      </c>
      <c r="C68" s="22" t="s">
        <v>1537</v>
      </c>
      <c r="D68" s="22"/>
      <c r="E68" s="24">
        <v>19.0</v>
      </c>
      <c r="F68" s="24"/>
      <c r="G68" s="27">
        <v>19.0</v>
      </c>
      <c r="H68" s="27"/>
      <c r="I68" s="30">
        <v>18.05</v>
      </c>
      <c r="J68" s="30"/>
      <c r="K68" s="34">
        <v>17.67</v>
      </c>
      <c r="L68" s="34"/>
      <c r="M68" s="37">
        <v>17.1</v>
      </c>
      <c r="N68" s="37"/>
      <c r="O68" s="38">
        <v>1</v>
      </c>
      <c r="P68" s="38">
        <v>1</v>
      </c>
      <c r="Q68" s="22">
        <v>35</v>
      </c>
      <c r="R68" s="38" t="s">
        <v>61</v>
      </c>
      <c r="S68" s="22">
        <v>703</v>
      </c>
      <c r="T68" s="40"/>
      <c r="U68" s="22"/>
      <c r="V68" s="40"/>
      <c r="W68" s="22">
        <f>T68*O68+V68*P68*O68</f>
        <v>0</v>
      </c>
      <c r="X68" s="24">
        <f>T68*E68+V68*F68</f>
        <v>0</v>
      </c>
      <c r="Y68" s="33"/>
      <c r="Z68" s="22">
        <v>36</v>
      </c>
      <c r="AA68" s="38" t="s">
        <v>1538</v>
      </c>
    </row>
    <row r="69" spans="1:27" customHeight="1" ht="75.5">
      <c r="A69" s="22"/>
      <c r="B69" s="22" t="s">
        <v>1539</v>
      </c>
      <c r="C69" s="22" t="s">
        <v>1540</v>
      </c>
      <c r="D69" s="22"/>
      <c r="E69" s="24">
        <v>19.0</v>
      </c>
      <c r="F69" s="24"/>
      <c r="G69" s="27">
        <v>19.0</v>
      </c>
      <c r="H69" s="27"/>
      <c r="I69" s="30">
        <v>18.05</v>
      </c>
      <c r="J69" s="30"/>
      <c r="K69" s="34">
        <v>17.67</v>
      </c>
      <c r="L69" s="34"/>
      <c r="M69" s="37">
        <v>17.1</v>
      </c>
      <c r="N69" s="37"/>
      <c r="O69" s="38">
        <v>1</v>
      </c>
      <c r="P69" s="38">
        <v>1</v>
      </c>
      <c r="Q69" s="22">
        <v>30</v>
      </c>
      <c r="R69" s="38" t="s">
        <v>61</v>
      </c>
      <c r="S69" s="22">
        <v>1205</v>
      </c>
      <c r="T69" s="40"/>
      <c r="U69" s="22"/>
      <c r="V69" s="40"/>
      <c r="W69" s="22">
        <f>T69*O69+V69*P69*O69</f>
        <v>0</v>
      </c>
      <c r="X69" s="24">
        <f>T69*E69+V69*F69</f>
        <v>0</v>
      </c>
      <c r="Y69" s="33"/>
      <c r="Z69" s="22">
        <v>36</v>
      </c>
      <c r="AA69" s="38" t="s">
        <v>1449</v>
      </c>
    </row>
    <row r="70" spans="1:27" customHeight="1" ht="75.5">
      <c r="A70" s="22"/>
      <c r="B70" s="22" t="s">
        <v>1541</v>
      </c>
      <c r="C70" s="22" t="s">
        <v>1542</v>
      </c>
      <c r="D70" s="22"/>
      <c r="E70" s="24">
        <v>19.0</v>
      </c>
      <c r="F70" s="24"/>
      <c r="G70" s="27">
        <v>19.0</v>
      </c>
      <c r="H70" s="27"/>
      <c r="I70" s="30">
        <v>18.05</v>
      </c>
      <c r="J70" s="30"/>
      <c r="K70" s="34">
        <v>17.67</v>
      </c>
      <c r="L70" s="34"/>
      <c r="M70" s="37">
        <v>17.1</v>
      </c>
      <c r="N70" s="37"/>
      <c r="O70" s="38">
        <v>1</v>
      </c>
      <c r="P70" s="38">
        <v>1</v>
      </c>
      <c r="Q70" s="22">
        <v>35</v>
      </c>
      <c r="R70" s="38" t="s">
        <v>61</v>
      </c>
      <c r="S70" s="22">
        <v>684</v>
      </c>
      <c r="T70" s="40"/>
      <c r="U70" s="22"/>
      <c r="V70" s="40"/>
      <c r="W70" s="22">
        <f>T70*O70+V70*P70*O70</f>
        <v>0</v>
      </c>
      <c r="X70" s="24">
        <f>T70*E70+V70*F70</f>
        <v>0</v>
      </c>
      <c r="Y70" s="33"/>
      <c r="Z70" s="22">
        <v>36</v>
      </c>
      <c r="AA70" s="38" t="s">
        <v>1543</v>
      </c>
    </row>
    <row r="71" spans="1:27" customHeight="1" ht="75.5">
      <c r="A71" s="22"/>
      <c r="B71" s="22" t="s">
        <v>1544</v>
      </c>
      <c r="C71" s="22" t="s">
        <v>1545</v>
      </c>
      <c r="D71" s="22"/>
      <c r="E71" s="24">
        <v>19.0</v>
      </c>
      <c r="F71" s="24"/>
      <c r="G71" s="27">
        <v>19.0</v>
      </c>
      <c r="H71" s="27"/>
      <c r="I71" s="30">
        <v>18.05</v>
      </c>
      <c r="J71" s="30"/>
      <c r="K71" s="34">
        <v>17.67</v>
      </c>
      <c r="L71" s="34"/>
      <c r="M71" s="37">
        <v>17.1</v>
      </c>
      <c r="N71" s="37"/>
      <c r="O71" s="38">
        <v>1</v>
      </c>
      <c r="P71" s="38">
        <v>1</v>
      </c>
      <c r="Q71" s="22">
        <v>29</v>
      </c>
      <c r="R71" s="38" t="s">
        <v>61</v>
      </c>
      <c r="S71" s="22">
        <v>1257</v>
      </c>
      <c r="T71" s="40"/>
      <c r="U71" s="22"/>
      <c r="V71" s="40"/>
      <c r="W71" s="22">
        <f>T71*O71+V71*P71*O71</f>
        <v>0</v>
      </c>
      <c r="X71" s="24">
        <f>T71*E71+V71*F71</f>
        <v>0</v>
      </c>
      <c r="Y71" s="33"/>
      <c r="Z71" s="22">
        <v>36</v>
      </c>
      <c r="AA71" s="38" t="s">
        <v>1546</v>
      </c>
    </row>
    <row r="72" spans="1:27" customHeight="1" ht="75.5">
      <c r="A72" s="22"/>
      <c r="B72" s="22" t="s">
        <v>1547</v>
      </c>
      <c r="C72" s="22" t="s">
        <v>1548</v>
      </c>
      <c r="D72" s="22"/>
      <c r="E72" s="24">
        <v>19.0</v>
      </c>
      <c r="F72" s="24"/>
      <c r="G72" s="27">
        <v>19.0</v>
      </c>
      <c r="H72" s="27"/>
      <c r="I72" s="30">
        <v>18.05</v>
      </c>
      <c r="J72" s="30"/>
      <c r="K72" s="34">
        <v>17.67</v>
      </c>
      <c r="L72" s="34"/>
      <c r="M72" s="37">
        <v>17.1</v>
      </c>
      <c r="N72" s="37"/>
      <c r="O72" s="38">
        <v>1</v>
      </c>
      <c r="P72" s="38">
        <v>1</v>
      </c>
      <c r="Q72" s="22">
        <v>31</v>
      </c>
      <c r="R72" s="38" t="s">
        <v>61</v>
      </c>
      <c r="S72" s="22">
        <v>1134</v>
      </c>
      <c r="T72" s="40"/>
      <c r="U72" s="22"/>
      <c r="V72" s="40"/>
      <c r="W72" s="22">
        <f>T72*O72+V72*P72*O72</f>
        <v>0</v>
      </c>
      <c r="X72" s="24">
        <f>T72*E72+V72*F72</f>
        <v>0</v>
      </c>
      <c r="Y72" s="33"/>
      <c r="Z72" s="22">
        <v>36</v>
      </c>
      <c r="AA72" s="38" t="s">
        <v>1549</v>
      </c>
    </row>
    <row r="73" spans="1:27" customHeight="1" ht="75.5">
      <c r="A73" s="22"/>
      <c r="B73" s="22" t="s">
        <v>1550</v>
      </c>
      <c r="C73" s="22" t="s">
        <v>1551</v>
      </c>
      <c r="D73" s="22"/>
      <c r="E73" s="24">
        <v>19.0</v>
      </c>
      <c r="F73" s="24"/>
      <c r="G73" s="27">
        <v>19.0</v>
      </c>
      <c r="H73" s="27"/>
      <c r="I73" s="30">
        <v>18.05</v>
      </c>
      <c r="J73" s="30"/>
      <c r="K73" s="34">
        <v>17.67</v>
      </c>
      <c r="L73" s="34"/>
      <c r="M73" s="37">
        <v>17.1</v>
      </c>
      <c r="N73" s="37"/>
      <c r="O73" s="38">
        <v>1</v>
      </c>
      <c r="P73" s="38">
        <v>1</v>
      </c>
      <c r="Q73" s="22">
        <v>30</v>
      </c>
      <c r="R73" s="38" t="s">
        <v>61</v>
      </c>
      <c r="S73" s="22">
        <v>1134</v>
      </c>
      <c r="T73" s="40"/>
      <c r="U73" s="22"/>
      <c r="V73" s="40"/>
      <c r="W73" s="22">
        <f>T73*O73+V73*P73*O73</f>
        <v>0</v>
      </c>
      <c r="X73" s="24">
        <f>T73*E73+V73*F73</f>
        <v>0</v>
      </c>
      <c r="Y73" s="33"/>
      <c r="Z73" s="22">
        <v>36</v>
      </c>
      <c r="AA73" s="38" t="s">
        <v>1552</v>
      </c>
    </row>
    <row r="74" spans="1:27" customHeight="1" ht="75.5">
      <c r="A74" s="22"/>
      <c r="B74" s="22" t="s">
        <v>1553</v>
      </c>
      <c r="C74" s="22" t="s">
        <v>1554</v>
      </c>
      <c r="D74" s="22"/>
      <c r="E74" s="24">
        <v>19.0</v>
      </c>
      <c r="F74" s="24"/>
      <c r="G74" s="27">
        <v>19.0</v>
      </c>
      <c r="H74" s="27"/>
      <c r="I74" s="30">
        <v>18.05</v>
      </c>
      <c r="J74" s="30"/>
      <c r="K74" s="34">
        <v>17.67</v>
      </c>
      <c r="L74" s="34"/>
      <c r="M74" s="37">
        <v>17.1</v>
      </c>
      <c r="N74" s="37"/>
      <c r="O74" s="38">
        <v>1</v>
      </c>
      <c r="P74" s="38">
        <v>1</v>
      </c>
      <c r="Q74" s="22">
        <v>29</v>
      </c>
      <c r="R74" s="38" t="s">
        <v>61</v>
      </c>
      <c r="S74" s="22">
        <v>1234</v>
      </c>
      <c r="T74" s="40"/>
      <c r="U74" s="22"/>
      <c r="V74" s="40"/>
      <c r="W74" s="22">
        <f>T74*O74+V74*P74*O74</f>
        <v>0</v>
      </c>
      <c r="X74" s="24">
        <f>T74*E74+V74*F74</f>
        <v>0</v>
      </c>
      <c r="Y74" s="33"/>
      <c r="Z74" s="22">
        <v>36</v>
      </c>
      <c r="AA74" s="38" t="s">
        <v>1555</v>
      </c>
    </row>
    <row r="75" spans="1:27" customHeight="1" ht="75.5">
      <c r="A75" s="22"/>
      <c r="B75" s="22" t="s">
        <v>1556</v>
      </c>
      <c r="C75" s="22" t="s">
        <v>1557</v>
      </c>
      <c r="D75" s="22"/>
      <c r="E75" s="24">
        <v>19.0</v>
      </c>
      <c r="F75" s="24"/>
      <c r="G75" s="27">
        <v>19.0</v>
      </c>
      <c r="H75" s="27"/>
      <c r="I75" s="30">
        <v>18.05</v>
      </c>
      <c r="J75" s="30"/>
      <c r="K75" s="34">
        <v>17.67</v>
      </c>
      <c r="L75" s="34"/>
      <c r="M75" s="37">
        <v>17.1</v>
      </c>
      <c r="N75" s="37"/>
      <c r="O75" s="38">
        <v>1</v>
      </c>
      <c r="P75" s="38">
        <v>1</v>
      </c>
      <c r="Q75" s="22">
        <v>30</v>
      </c>
      <c r="R75" s="38" t="s">
        <v>61</v>
      </c>
      <c r="S75" s="22">
        <v>1135</v>
      </c>
      <c r="T75" s="40"/>
      <c r="U75" s="22"/>
      <c r="V75" s="40"/>
      <c r="W75" s="22">
        <f>T75*O75+V75*P75*O75</f>
        <v>0</v>
      </c>
      <c r="X75" s="24">
        <f>T75*E75+V75*F75</f>
        <v>0</v>
      </c>
      <c r="Y75" s="33"/>
      <c r="Z75" s="22">
        <v>36</v>
      </c>
      <c r="AA75" s="38" t="s">
        <v>1506</v>
      </c>
    </row>
    <row r="76" spans="1:27" customHeight="1" ht="75.5">
      <c r="A76" s="22"/>
      <c r="B76" s="22" t="s">
        <v>1558</v>
      </c>
      <c r="C76" s="22" t="s">
        <v>1559</v>
      </c>
      <c r="D76" s="22"/>
      <c r="E76" s="24">
        <v>19.0</v>
      </c>
      <c r="F76" s="24"/>
      <c r="G76" s="27">
        <v>19.0</v>
      </c>
      <c r="H76" s="27"/>
      <c r="I76" s="30">
        <v>18.05</v>
      </c>
      <c r="J76" s="30"/>
      <c r="K76" s="34">
        <v>17.67</v>
      </c>
      <c r="L76" s="34"/>
      <c r="M76" s="37">
        <v>17.1</v>
      </c>
      <c r="N76" s="37"/>
      <c r="O76" s="38">
        <v>1</v>
      </c>
      <c r="P76" s="38">
        <v>1</v>
      </c>
      <c r="Q76" s="22">
        <v>29</v>
      </c>
      <c r="R76" s="38" t="s">
        <v>61</v>
      </c>
      <c r="S76" s="22">
        <v>1284</v>
      </c>
      <c r="T76" s="40"/>
      <c r="U76" s="22"/>
      <c r="V76" s="40"/>
      <c r="W76" s="22">
        <f>T76*O76+V76*P76*O76</f>
        <v>0</v>
      </c>
      <c r="X76" s="24">
        <f>T76*E76+V76*F76</f>
        <v>0</v>
      </c>
      <c r="Y76" s="33"/>
      <c r="Z76" s="22">
        <v>36</v>
      </c>
      <c r="AA76" s="38" t="s">
        <v>1467</v>
      </c>
    </row>
    <row r="77" spans="1:27" customHeight="1" ht="75.5">
      <c r="A77" s="22"/>
      <c r="B77" s="22" t="s">
        <v>1560</v>
      </c>
      <c r="C77" s="22" t="s">
        <v>1561</v>
      </c>
      <c r="D77" s="22"/>
      <c r="E77" s="24">
        <v>19.0</v>
      </c>
      <c r="F77" s="24"/>
      <c r="G77" s="27">
        <v>19.0</v>
      </c>
      <c r="H77" s="27"/>
      <c r="I77" s="30">
        <v>18.05</v>
      </c>
      <c r="J77" s="30"/>
      <c r="K77" s="34">
        <v>17.67</v>
      </c>
      <c r="L77" s="34"/>
      <c r="M77" s="37">
        <v>17.1</v>
      </c>
      <c r="N77" s="37"/>
      <c r="O77" s="38">
        <v>1</v>
      </c>
      <c r="P77" s="38">
        <v>1</v>
      </c>
      <c r="Q77" s="22">
        <v>29</v>
      </c>
      <c r="R77" s="38" t="s">
        <v>61</v>
      </c>
      <c r="S77" s="22">
        <v>1164</v>
      </c>
      <c r="T77" s="40"/>
      <c r="U77" s="22"/>
      <c r="V77" s="40"/>
      <c r="W77" s="22">
        <f>T77*O77+V77*P77*O77</f>
        <v>0</v>
      </c>
      <c r="X77" s="24">
        <f>T77*E77+V77*F77</f>
        <v>0</v>
      </c>
      <c r="Y77" s="33"/>
      <c r="Z77" s="22">
        <v>36</v>
      </c>
      <c r="AA77" s="38" t="s">
        <v>1490</v>
      </c>
    </row>
    <row r="78" spans="1:27" customHeight="1" ht="75.5">
      <c r="A78" s="22"/>
      <c r="B78" s="22" t="s">
        <v>1562</v>
      </c>
      <c r="C78" s="22" t="s">
        <v>1563</v>
      </c>
      <c r="D78" s="22"/>
      <c r="E78" s="24">
        <v>19.0</v>
      </c>
      <c r="F78" s="24"/>
      <c r="G78" s="27">
        <v>19.0</v>
      </c>
      <c r="H78" s="27"/>
      <c r="I78" s="30">
        <v>18.05</v>
      </c>
      <c r="J78" s="30"/>
      <c r="K78" s="34">
        <v>17.67</v>
      </c>
      <c r="L78" s="34"/>
      <c r="M78" s="37">
        <v>17.1</v>
      </c>
      <c r="N78" s="37"/>
      <c r="O78" s="38">
        <v>1</v>
      </c>
      <c r="P78" s="38">
        <v>1</v>
      </c>
      <c r="Q78" s="22">
        <v>30</v>
      </c>
      <c r="R78" s="38" t="s">
        <v>61</v>
      </c>
      <c r="S78" s="22">
        <v>1274</v>
      </c>
      <c r="T78" s="40"/>
      <c r="U78" s="22"/>
      <c r="V78" s="40"/>
      <c r="W78" s="22">
        <f>T78*O78+V78*P78*O78</f>
        <v>0</v>
      </c>
      <c r="X78" s="24">
        <f>T78*E78+V78*F78</f>
        <v>0</v>
      </c>
      <c r="Y78" s="33"/>
      <c r="Z78" s="22">
        <v>36</v>
      </c>
      <c r="AA78" s="38" t="s">
        <v>1564</v>
      </c>
    </row>
    <row r="79" spans="1:27" customHeight="1" ht="75.5">
      <c r="A79" s="22"/>
      <c r="B79" s="22" t="s">
        <v>1565</v>
      </c>
      <c r="C79" s="22" t="s">
        <v>1566</v>
      </c>
      <c r="D79" s="22"/>
      <c r="E79" s="24">
        <v>99.0</v>
      </c>
      <c r="F79" s="24"/>
      <c r="G79" s="27">
        <v>99.0</v>
      </c>
      <c r="H79" s="27"/>
      <c r="I79" s="30">
        <v>94.05</v>
      </c>
      <c r="J79" s="30"/>
      <c r="K79" s="34">
        <v>92.07</v>
      </c>
      <c r="L79" s="34"/>
      <c r="M79" s="37">
        <v>89.1</v>
      </c>
      <c r="N79" s="37"/>
      <c r="O79" s="38">
        <v>1</v>
      </c>
      <c r="P79" s="38">
        <v>1</v>
      </c>
      <c r="Q79" s="22">
        <v>130</v>
      </c>
      <c r="R79" s="38" t="s">
        <v>61</v>
      </c>
      <c r="S79" s="22">
        <v>643</v>
      </c>
      <c r="T79" s="40"/>
      <c r="U79" s="22"/>
      <c r="V79" s="40"/>
      <c r="W79" s="22">
        <f>T79*O79+V79*P79*O79</f>
        <v>0</v>
      </c>
      <c r="X79" s="24">
        <f>T79*E79+V79*F79</f>
        <v>0</v>
      </c>
      <c r="Y79" s="33"/>
      <c r="Z79" s="22">
        <v>36</v>
      </c>
      <c r="AA79" s="38" t="s">
        <v>1567</v>
      </c>
    </row>
    <row r="80" spans="1:27" customHeight="1" ht="75.5">
      <c r="A80" s="22"/>
      <c r="B80" s="22" t="s">
        <v>1568</v>
      </c>
      <c r="C80" s="22" t="s">
        <v>1569</v>
      </c>
      <c r="D80" s="22"/>
      <c r="E80" s="24">
        <v>159.0</v>
      </c>
      <c r="F80" s="24"/>
      <c r="G80" s="27">
        <v>159.0</v>
      </c>
      <c r="H80" s="27"/>
      <c r="I80" s="30">
        <v>151.05</v>
      </c>
      <c r="J80" s="30"/>
      <c r="K80" s="34">
        <v>147.87</v>
      </c>
      <c r="L80" s="34"/>
      <c r="M80" s="37">
        <v>143.1</v>
      </c>
      <c r="N80" s="37"/>
      <c r="O80" s="38">
        <v>1</v>
      </c>
      <c r="P80" s="38">
        <v>1</v>
      </c>
      <c r="Q80" s="22">
        <v>532</v>
      </c>
      <c r="R80" s="38" t="s">
        <v>61</v>
      </c>
      <c r="S80" s="22">
        <v>437</v>
      </c>
      <c r="T80" s="40"/>
      <c r="U80" s="22"/>
      <c r="V80" s="40"/>
      <c r="W80" s="22">
        <f>T80*O80+V80*P80*O80</f>
        <v>0</v>
      </c>
      <c r="X80" s="24">
        <f>T80*E80+V80*F80</f>
        <v>0</v>
      </c>
      <c r="Y80" s="33"/>
      <c r="Z80" s="22">
        <v>36</v>
      </c>
      <c r="AA80" s="38" t="s">
        <v>1570</v>
      </c>
    </row>
    <row r="81" spans="1:27" customHeight="1" ht="75.5">
      <c r="A81" s="22"/>
      <c r="B81" s="22" t="s">
        <v>1571</v>
      </c>
      <c r="C81" s="22" t="s">
        <v>1572</v>
      </c>
      <c r="D81" s="22"/>
      <c r="E81" s="24">
        <v>159.0</v>
      </c>
      <c r="F81" s="24"/>
      <c r="G81" s="27">
        <v>159.0</v>
      </c>
      <c r="H81" s="27"/>
      <c r="I81" s="30">
        <v>151.05</v>
      </c>
      <c r="J81" s="30"/>
      <c r="K81" s="34">
        <v>147.87</v>
      </c>
      <c r="L81" s="34"/>
      <c r="M81" s="37">
        <v>143.1</v>
      </c>
      <c r="N81" s="37"/>
      <c r="O81" s="38">
        <v>1</v>
      </c>
      <c r="P81" s="38">
        <v>1</v>
      </c>
      <c r="Q81" s="22">
        <v>535</v>
      </c>
      <c r="R81" s="38" t="s">
        <v>61</v>
      </c>
      <c r="S81" s="22">
        <v>437</v>
      </c>
      <c r="T81" s="40"/>
      <c r="U81" s="22"/>
      <c r="V81" s="40"/>
      <c r="W81" s="22">
        <f>T81*O81+V81*P81*O81</f>
        <v>0</v>
      </c>
      <c r="X81" s="24">
        <f>T81*E81+V81*F81</f>
        <v>0</v>
      </c>
      <c r="Y81" s="33"/>
      <c r="Z81" s="22">
        <v>36</v>
      </c>
      <c r="AA81" s="38" t="s">
        <v>1484</v>
      </c>
    </row>
    <row r="82" spans="1:27" customHeight="1" ht="75.5">
      <c r="A82" s="22"/>
      <c r="B82" s="22" t="s">
        <v>1573</v>
      </c>
      <c r="C82" s="22" t="s">
        <v>1574</v>
      </c>
      <c r="D82" s="22"/>
      <c r="E82" s="24">
        <v>59.0</v>
      </c>
      <c r="F82" s="24"/>
      <c r="G82" s="27">
        <v>59.0</v>
      </c>
      <c r="H82" s="27"/>
      <c r="I82" s="30">
        <v>56.05</v>
      </c>
      <c r="J82" s="30"/>
      <c r="K82" s="34">
        <v>54.87</v>
      </c>
      <c r="L82" s="34"/>
      <c r="M82" s="37">
        <v>53.1</v>
      </c>
      <c r="N82" s="37"/>
      <c r="O82" s="38">
        <v>1</v>
      </c>
      <c r="P82" s="38">
        <v>1</v>
      </c>
      <c r="Q82" s="22">
        <v>83</v>
      </c>
      <c r="R82" s="38" t="s">
        <v>61</v>
      </c>
      <c r="S82" s="22">
        <v>250</v>
      </c>
      <c r="T82" s="40"/>
      <c r="U82" s="22"/>
      <c r="V82" s="40"/>
      <c r="W82" s="22">
        <f>T82*O82+V82*P82*O82</f>
        <v>0</v>
      </c>
      <c r="X82" s="24">
        <f>T82*E82+V82*F82</f>
        <v>0</v>
      </c>
      <c r="Y82" s="33"/>
      <c r="Z82" s="22">
        <v>36</v>
      </c>
      <c r="AA82" s="38" t="s">
        <v>1575</v>
      </c>
    </row>
    <row r="83" spans="1:27" customHeight="1" ht="75.5">
      <c r="A83" s="22"/>
      <c r="B83" s="22" t="s">
        <v>1576</v>
      </c>
      <c r="C83" s="22" t="s">
        <v>1577</v>
      </c>
      <c r="D83" s="22"/>
      <c r="E83" s="24">
        <v>59.0</v>
      </c>
      <c r="F83" s="24"/>
      <c r="G83" s="27">
        <v>59.0</v>
      </c>
      <c r="H83" s="27"/>
      <c r="I83" s="30">
        <v>56.05</v>
      </c>
      <c r="J83" s="30"/>
      <c r="K83" s="34">
        <v>54.87</v>
      </c>
      <c r="L83" s="34"/>
      <c r="M83" s="37">
        <v>53.1</v>
      </c>
      <c r="N83" s="37"/>
      <c r="O83" s="38">
        <v>1</v>
      </c>
      <c r="P83" s="38">
        <v>1</v>
      </c>
      <c r="Q83" s="22">
        <v>84</v>
      </c>
      <c r="R83" s="38" t="s">
        <v>61</v>
      </c>
      <c r="S83" s="22">
        <v>248</v>
      </c>
      <c r="T83" s="40"/>
      <c r="U83" s="22"/>
      <c r="V83" s="40"/>
      <c r="W83" s="22">
        <f>T83*O83+V83*P83*O83</f>
        <v>0</v>
      </c>
      <c r="X83" s="24">
        <f>T83*E83+V83*F83</f>
        <v>0</v>
      </c>
      <c r="Y83" s="33"/>
      <c r="Z83" s="22">
        <v>36</v>
      </c>
      <c r="AA83" s="38" t="s">
        <v>1392</v>
      </c>
    </row>
    <row r="84" spans="1:27" customHeight="1" ht="75.5">
      <c r="A84" s="22"/>
      <c r="B84" s="22" t="s">
        <v>1578</v>
      </c>
      <c r="C84" s="22" t="s">
        <v>1579</v>
      </c>
      <c r="D84" s="22"/>
      <c r="E84" s="24">
        <v>19.0</v>
      </c>
      <c r="F84" s="24"/>
      <c r="G84" s="27">
        <v>19.0</v>
      </c>
      <c r="H84" s="27"/>
      <c r="I84" s="30">
        <v>18.05</v>
      </c>
      <c r="J84" s="30"/>
      <c r="K84" s="34">
        <v>17.67</v>
      </c>
      <c r="L84" s="34"/>
      <c r="M84" s="37">
        <v>17.1</v>
      </c>
      <c r="N84" s="37"/>
      <c r="O84" s="38">
        <v>1</v>
      </c>
      <c r="P84" s="38">
        <v>1</v>
      </c>
      <c r="Q84" s="22">
        <v>29</v>
      </c>
      <c r="R84" s="38" t="s">
        <v>61</v>
      </c>
      <c r="S84" s="22">
        <v>1263</v>
      </c>
      <c r="T84" s="40"/>
      <c r="U84" s="22"/>
      <c r="V84" s="40"/>
      <c r="W84" s="22">
        <f>T84*O84+V84*P84*O84</f>
        <v>0</v>
      </c>
      <c r="X84" s="24">
        <f>T84*E84+V84*F84</f>
        <v>0</v>
      </c>
      <c r="Y84" s="33"/>
      <c r="Z84" s="22">
        <v>36</v>
      </c>
      <c r="AA84" s="38" t="s">
        <v>1580</v>
      </c>
    </row>
    <row r="85" spans="1:27" customHeight="1" ht="75.5">
      <c r="A85" s="22"/>
      <c r="B85" s="22" t="s">
        <v>1581</v>
      </c>
      <c r="C85" s="22" t="s">
        <v>1582</v>
      </c>
      <c r="D85" s="22"/>
      <c r="E85" s="24">
        <v>19.0</v>
      </c>
      <c r="F85" s="24"/>
      <c r="G85" s="27">
        <v>19.0</v>
      </c>
      <c r="H85" s="27"/>
      <c r="I85" s="30">
        <v>18.05</v>
      </c>
      <c r="J85" s="30"/>
      <c r="K85" s="34">
        <v>17.67</v>
      </c>
      <c r="L85" s="34"/>
      <c r="M85" s="37">
        <v>17.1</v>
      </c>
      <c r="N85" s="37"/>
      <c r="O85" s="38">
        <v>1</v>
      </c>
      <c r="P85" s="38">
        <v>1</v>
      </c>
      <c r="Q85" s="22">
        <v>30</v>
      </c>
      <c r="R85" s="38" t="s">
        <v>61</v>
      </c>
      <c r="S85" s="22">
        <v>1263</v>
      </c>
      <c r="T85" s="40"/>
      <c r="U85" s="22"/>
      <c r="V85" s="40"/>
      <c r="W85" s="22">
        <f>T85*O85+V85*P85*O85</f>
        <v>0</v>
      </c>
      <c r="X85" s="24">
        <f>T85*E85+V85*F85</f>
        <v>0</v>
      </c>
      <c r="Y85" s="33"/>
      <c r="Z85" s="22">
        <v>36</v>
      </c>
      <c r="AA85" s="38" t="s">
        <v>1583</v>
      </c>
    </row>
    <row r="86" spans="1:27" customHeight="1" ht="75.5">
      <c r="A86" s="22"/>
      <c r="B86" s="22" t="s">
        <v>1584</v>
      </c>
      <c r="C86" s="22" t="s">
        <v>1585</v>
      </c>
      <c r="D86" s="22"/>
      <c r="E86" s="24">
        <v>119.0</v>
      </c>
      <c r="F86" s="24"/>
      <c r="G86" s="27">
        <v>119.0</v>
      </c>
      <c r="H86" s="27"/>
      <c r="I86" s="30">
        <v>113.05</v>
      </c>
      <c r="J86" s="30"/>
      <c r="K86" s="34">
        <v>110.67</v>
      </c>
      <c r="L86" s="34"/>
      <c r="M86" s="37">
        <v>107.1</v>
      </c>
      <c r="N86" s="37"/>
      <c r="O86" s="38">
        <v>1</v>
      </c>
      <c r="P86" s="38">
        <v>1</v>
      </c>
      <c r="Q86" s="22">
        <v>170</v>
      </c>
      <c r="R86" s="38" t="s">
        <v>61</v>
      </c>
      <c r="S86" s="22">
        <v>827</v>
      </c>
      <c r="T86" s="40"/>
      <c r="U86" s="22"/>
      <c r="V86" s="40"/>
      <c r="W86" s="22">
        <f>T86*O86+V86*P86*O86</f>
        <v>0</v>
      </c>
      <c r="X86" s="24">
        <f>T86*E86+V86*F86</f>
        <v>0</v>
      </c>
      <c r="Y86" s="33"/>
      <c r="Z86" s="22">
        <v>36</v>
      </c>
      <c r="AA86" s="38" t="s">
        <v>1490</v>
      </c>
    </row>
    <row r="87" spans="1:27" customHeight="1" ht="75.5">
      <c r="A87" s="22"/>
      <c r="B87" s="22" t="s">
        <v>1586</v>
      </c>
      <c r="C87" s="22" t="s">
        <v>1587</v>
      </c>
      <c r="D87" s="22"/>
      <c r="E87" s="24">
        <v>169.0</v>
      </c>
      <c r="F87" s="24"/>
      <c r="G87" s="27">
        <v>169.0</v>
      </c>
      <c r="H87" s="27"/>
      <c r="I87" s="30">
        <v>160.55</v>
      </c>
      <c r="J87" s="30"/>
      <c r="K87" s="34">
        <v>157.17</v>
      </c>
      <c r="L87" s="34"/>
      <c r="M87" s="37">
        <v>152.1</v>
      </c>
      <c r="N87" s="37"/>
      <c r="O87" s="38">
        <v>1</v>
      </c>
      <c r="P87" s="38">
        <v>1</v>
      </c>
      <c r="Q87" s="22">
        <v>334</v>
      </c>
      <c r="R87" s="38" t="s">
        <v>61</v>
      </c>
      <c r="S87" s="22">
        <v>538</v>
      </c>
      <c r="T87" s="40"/>
      <c r="U87" s="22"/>
      <c r="V87" s="40"/>
      <c r="W87" s="22">
        <f>T87*O87+V87*P87*O87</f>
        <v>0</v>
      </c>
      <c r="X87" s="24">
        <f>T87*E87+V87*F87</f>
        <v>0</v>
      </c>
      <c r="Y87" s="33"/>
      <c r="Z87" s="22">
        <v>36</v>
      </c>
      <c r="AA87" s="38" t="s">
        <v>1588</v>
      </c>
    </row>
    <row r="88" spans="1:27" customHeight="1" ht="75.5">
      <c r="A88" s="22"/>
      <c r="B88" s="22" t="s">
        <v>1589</v>
      </c>
      <c r="C88" s="22" t="s">
        <v>1590</v>
      </c>
      <c r="D88" s="22"/>
      <c r="E88" s="24">
        <v>59.0</v>
      </c>
      <c r="F88" s="24"/>
      <c r="G88" s="27">
        <v>59.0</v>
      </c>
      <c r="H88" s="27"/>
      <c r="I88" s="30">
        <v>56.05</v>
      </c>
      <c r="J88" s="30"/>
      <c r="K88" s="34">
        <v>54.87</v>
      </c>
      <c r="L88" s="34"/>
      <c r="M88" s="37">
        <v>53.1</v>
      </c>
      <c r="N88" s="37"/>
      <c r="O88" s="38">
        <v>1</v>
      </c>
      <c r="P88" s="38">
        <v>1</v>
      </c>
      <c r="Q88" s="22">
        <v>85</v>
      </c>
      <c r="R88" s="38" t="s">
        <v>61</v>
      </c>
      <c r="S88" s="22">
        <v>526</v>
      </c>
      <c r="T88" s="40"/>
      <c r="U88" s="22"/>
      <c r="V88" s="40"/>
      <c r="W88" s="22">
        <f>T88*O88+V88*P88*O88</f>
        <v>0</v>
      </c>
      <c r="X88" s="24">
        <f>T88*E88+V88*F88</f>
        <v>0</v>
      </c>
      <c r="Y88" s="33"/>
      <c r="Z88" s="22">
        <v>36</v>
      </c>
      <c r="AA88" s="38" t="s">
        <v>1591</v>
      </c>
    </row>
    <row r="89" spans="1:27" customHeight="1" ht="75.5">
      <c r="A89" s="22"/>
      <c r="B89" s="22" t="s">
        <v>1592</v>
      </c>
      <c r="C89" s="22" t="s">
        <v>1593</v>
      </c>
      <c r="D89" s="22"/>
      <c r="E89" s="24">
        <v>179.0</v>
      </c>
      <c r="F89" s="24"/>
      <c r="G89" s="27">
        <v>179.0</v>
      </c>
      <c r="H89" s="27"/>
      <c r="I89" s="30">
        <v>170.05</v>
      </c>
      <c r="J89" s="30"/>
      <c r="K89" s="34">
        <v>166.47</v>
      </c>
      <c r="L89" s="34"/>
      <c r="M89" s="37">
        <v>161.1</v>
      </c>
      <c r="N89" s="37"/>
      <c r="O89" s="38">
        <v>1</v>
      </c>
      <c r="P89" s="38">
        <v>1</v>
      </c>
      <c r="Q89" s="22">
        <v>330</v>
      </c>
      <c r="R89" s="38" t="s">
        <v>61</v>
      </c>
      <c r="S89" s="22">
        <v>78</v>
      </c>
      <c r="T89" s="40"/>
      <c r="U89" s="22"/>
      <c r="V89" s="40"/>
      <c r="W89" s="22">
        <f>T89*O89+V89*P89*O89</f>
        <v>0</v>
      </c>
      <c r="X89" s="24">
        <f>T89*E89+V89*F89</f>
        <v>0</v>
      </c>
      <c r="Y89" s="33"/>
      <c r="Z89" s="22">
        <v>36</v>
      </c>
      <c r="AA89" s="38" t="s">
        <v>1594</v>
      </c>
    </row>
    <row r="90" spans="1:27" customHeight="1" ht="75.5">
      <c r="A90" s="22"/>
      <c r="B90" s="22" t="s">
        <v>1595</v>
      </c>
      <c r="C90" s="22" t="s">
        <v>1596</v>
      </c>
      <c r="D90" s="22"/>
      <c r="E90" s="24">
        <v>159.0</v>
      </c>
      <c r="F90" s="24"/>
      <c r="G90" s="27">
        <v>159.0</v>
      </c>
      <c r="H90" s="27"/>
      <c r="I90" s="30">
        <v>151.05</v>
      </c>
      <c r="J90" s="30"/>
      <c r="K90" s="34">
        <v>147.87</v>
      </c>
      <c r="L90" s="34"/>
      <c r="M90" s="37">
        <v>143.1</v>
      </c>
      <c r="N90" s="37"/>
      <c r="O90" s="38">
        <v>1</v>
      </c>
      <c r="P90" s="38">
        <v>1</v>
      </c>
      <c r="Q90" s="22">
        <v>332</v>
      </c>
      <c r="R90" s="38" t="s">
        <v>61</v>
      </c>
      <c r="S90" s="22">
        <v>623</v>
      </c>
      <c r="T90" s="40"/>
      <c r="U90" s="22"/>
      <c r="V90" s="40"/>
      <c r="W90" s="22">
        <f>T90*O90+V90*P90*O90</f>
        <v>0</v>
      </c>
      <c r="X90" s="24">
        <f>T90*E90+V90*F90</f>
        <v>0</v>
      </c>
      <c r="Y90" s="33"/>
      <c r="Z90" s="22">
        <v>36</v>
      </c>
      <c r="AA90" s="38" t="s">
        <v>1597</v>
      </c>
    </row>
    <row r="91" spans="1:27" customHeight="1" ht="75.5">
      <c r="A91" s="22"/>
      <c r="B91" s="22" t="s">
        <v>1598</v>
      </c>
      <c r="C91" s="22" t="s">
        <v>1599</v>
      </c>
      <c r="D91" s="22"/>
      <c r="E91" s="24">
        <v>19.0</v>
      </c>
      <c r="F91" s="24"/>
      <c r="G91" s="27">
        <v>19.0</v>
      </c>
      <c r="H91" s="27"/>
      <c r="I91" s="30">
        <v>18.05</v>
      </c>
      <c r="J91" s="30"/>
      <c r="K91" s="34">
        <v>17.67</v>
      </c>
      <c r="L91" s="34"/>
      <c r="M91" s="37">
        <v>17.1</v>
      </c>
      <c r="N91" s="37"/>
      <c r="O91" s="38">
        <v>1</v>
      </c>
      <c r="P91" s="38">
        <v>1</v>
      </c>
      <c r="Q91" s="22">
        <v>29</v>
      </c>
      <c r="R91" s="38" t="s">
        <v>61</v>
      </c>
      <c r="S91" s="22">
        <v>1202</v>
      </c>
      <c r="T91" s="40"/>
      <c r="U91" s="22"/>
      <c r="V91" s="40"/>
      <c r="W91" s="22">
        <f>T91*O91+V91*P91*O91</f>
        <v>0</v>
      </c>
      <c r="X91" s="24">
        <f>T91*E91+V91*F91</f>
        <v>0</v>
      </c>
      <c r="Y91" s="33"/>
      <c r="Z91" s="22">
        <v>36</v>
      </c>
      <c r="AA91" s="38" t="s">
        <v>1600</v>
      </c>
    </row>
    <row r="92" spans="1:27" customHeight="1" ht="75.5">
      <c r="A92" s="22"/>
      <c r="B92" s="22" t="s">
        <v>1601</v>
      </c>
      <c r="C92" s="22" t="s">
        <v>1602</v>
      </c>
      <c r="D92" s="22"/>
      <c r="E92" s="24">
        <v>19.0</v>
      </c>
      <c r="F92" s="24"/>
      <c r="G92" s="27">
        <v>19.0</v>
      </c>
      <c r="H92" s="27"/>
      <c r="I92" s="30">
        <v>18.05</v>
      </c>
      <c r="J92" s="30"/>
      <c r="K92" s="34">
        <v>17.67</v>
      </c>
      <c r="L92" s="34"/>
      <c r="M92" s="37">
        <v>17.1</v>
      </c>
      <c r="N92" s="37"/>
      <c r="O92" s="38">
        <v>1</v>
      </c>
      <c r="P92" s="38">
        <v>1</v>
      </c>
      <c r="Q92" s="22">
        <v>29</v>
      </c>
      <c r="R92" s="38" t="s">
        <v>61</v>
      </c>
      <c r="S92" s="22">
        <v>1208</v>
      </c>
      <c r="T92" s="40"/>
      <c r="U92" s="22"/>
      <c r="V92" s="40"/>
      <c r="W92" s="22">
        <f>T92*O92+V92*P92*O92</f>
        <v>0</v>
      </c>
      <c r="X92" s="24">
        <f>T92*E92+V92*F92</f>
        <v>0</v>
      </c>
      <c r="Y92" s="33"/>
      <c r="Z92" s="22">
        <v>36</v>
      </c>
      <c r="AA92" s="38" t="s">
        <v>1603</v>
      </c>
    </row>
    <row r="93" spans="1:27" customHeight="1" ht="75.5">
      <c r="A93" s="22"/>
      <c r="B93" s="22" t="s">
        <v>1604</v>
      </c>
      <c r="C93" s="22" t="s">
        <v>1605</v>
      </c>
      <c r="D93" s="22"/>
      <c r="E93" s="24">
        <v>19.0</v>
      </c>
      <c r="F93" s="24"/>
      <c r="G93" s="27">
        <v>19.0</v>
      </c>
      <c r="H93" s="27"/>
      <c r="I93" s="30">
        <v>18.05</v>
      </c>
      <c r="J93" s="30"/>
      <c r="K93" s="34">
        <v>17.67</v>
      </c>
      <c r="L93" s="34"/>
      <c r="M93" s="37">
        <v>17.1</v>
      </c>
      <c r="N93" s="37"/>
      <c r="O93" s="38">
        <v>1</v>
      </c>
      <c r="P93" s="38">
        <v>1</v>
      </c>
      <c r="Q93" s="22">
        <v>29</v>
      </c>
      <c r="R93" s="38" t="s">
        <v>61</v>
      </c>
      <c r="S93" s="22">
        <v>1205</v>
      </c>
      <c r="T93" s="40"/>
      <c r="U93" s="22"/>
      <c r="V93" s="40"/>
      <c r="W93" s="22">
        <f>T93*O93+V93*P93*O93</f>
        <v>0</v>
      </c>
      <c r="X93" s="24">
        <f>T93*E93+V93*F93</f>
        <v>0</v>
      </c>
      <c r="Y93" s="33"/>
      <c r="Z93" s="22">
        <v>36</v>
      </c>
      <c r="AA93" s="38" t="s">
        <v>1606</v>
      </c>
    </row>
    <row r="94" spans="1:27" customHeight="1" ht="75.5">
      <c r="A94" s="22"/>
      <c r="B94" s="22" t="s">
        <v>1607</v>
      </c>
      <c r="C94" s="22" t="s">
        <v>1608</v>
      </c>
      <c r="D94" s="22"/>
      <c r="E94" s="24">
        <v>19.0</v>
      </c>
      <c r="F94" s="24"/>
      <c r="G94" s="27">
        <v>19.0</v>
      </c>
      <c r="H94" s="27"/>
      <c r="I94" s="30">
        <v>18.05</v>
      </c>
      <c r="J94" s="30"/>
      <c r="K94" s="34">
        <v>17.67</v>
      </c>
      <c r="L94" s="34"/>
      <c r="M94" s="37">
        <v>17.1</v>
      </c>
      <c r="N94" s="37"/>
      <c r="O94" s="38">
        <v>1</v>
      </c>
      <c r="P94" s="38">
        <v>1</v>
      </c>
      <c r="Q94" s="22">
        <v>30</v>
      </c>
      <c r="R94" s="38" t="s">
        <v>61</v>
      </c>
      <c r="S94" s="22">
        <v>1208</v>
      </c>
      <c r="T94" s="40"/>
      <c r="U94" s="22"/>
      <c r="V94" s="40"/>
      <c r="W94" s="22">
        <f>T94*O94+V94*P94*O94</f>
        <v>0</v>
      </c>
      <c r="X94" s="24">
        <f>T94*E94+V94*F94</f>
        <v>0</v>
      </c>
      <c r="Y94" s="33"/>
      <c r="Z94" s="22">
        <v>36</v>
      </c>
      <c r="AA94" s="38" t="s">
        <v>1603</v>
      </c>
    </row>
    <row r="95" spans="1:27" customHeight="1" ht="75.5">
      <c r="A95" s="22"/>
      <c r="B95" s="22" t="s">
        <v>1609</v>
      </c>
      <c r="C95" s="22" t="s">
        <v>1610</v>
      </c>
      <c r="D95" s="22"/>
      <c r="E95" s="24">
        <v>239.0</v>
      </c>
      <c r="F95" s="24"/>
      <c r="G95" s="27">
        <v>239.0</v>
      </c>
      <c r="H95" s="27"/>
      <c r="I95" s="30">
        <v>227.05</v>
      </c>
      <c r="J95" s="30"/>
      <c r="K95" s="34">
        <v>222.27</v>
      </c>
      <c r="L95" s="34"/>
      <c r="M95" s="37">
        <v>215.1</v>
      </c>
      <c r="N95" s="37"/>
      <c r="O95" s="38">
        <v>1</v>
      </c>
      <c r="P95" s="38">
        <v>1</v>
      </c>
      <c r="Q95" s="22">
        <v>534</v>
      </c>
      <c r="R95" s="38" t="s">
        <v>61</v>
      </c>
      <c r="S95" s="22">
        <v>37</v>
      </c>
      <c r="T95" s="40"/>
      <c r="U95" s="22"/>
      <c r="V95" s="40"/>
      <c r="W95" s="22">
        <f>T95*O95+V95*P95*O95</f>
        <v>0</v>
      </c>
      <c r="X95" s="24">
        <f>T95*E95+V95*F95</f>
        <v>0</v>
      </c>
      <c r="Y95" s="33"/>
      <c r="Z95" s="22">
        <v>35</v>
      </c>
      <c r="AA95" s="38" t="s">
        <v>1611</v>
      </c>
    </row>
    <row r="96" spans="1:27" customHeight="1" ht="75.5">
      <c r="A96" s="22"/>
      <c r="B96" s="22" t="s">
        <v>1612</v>
      </c>
      <c r="C96" s="22" t="s">
        <v>1613</v>
      </c>
      <c r="D96" s="22"/>
      <c r="E96" s="24">
        <v>19.0</v>
      </c>
      <c r="F96" s="24"/>
      <c r="G96" s="27">
        <v>19.0</v>
      </c>
      <c r="H96" s="27"/>
      <c r="I96" s="30">
        <v>18.05</v>
      </c>
      <c r="J96" s="30"/>
      <c r="K96" s="34">
        <v>17.67</v>
      </c>
      <c r="L96" s="34"/>
      <c r="M96" s="37">
        <v>17.1</v>
      </c>
      <c r="N96" s="37"/>
      <c r="O96" s="38">
        <v>1</v>
      </c>
      <c r="P96" s="38">
        <v>1</v>
      </c>
      <c r="Q96" s="22">
        <v>29</v>
      </c>
      <c r="R96" s="38" t="s">
        <v>61</v>
      </c>
      <c r="S96" s="22">
        <v>1336</v>
      </c>
      <c r="T96" s="40"/>
      <c r="U96" s="22"/>
      <c r="V96" s="40"/>
      <c r="W96" s="22">
        <f>T96*O96+V96*P96*O96</f>
        <v>0</v>
      </c>
      <c r="X96" s="24">
        <f>T96*E96+V96*F96</f>
        <v>0</v>
      </c>
      <c r="Y96" s="33"/>
      <c r="Z96" s="22">
        <v>36</v>
      </c>
      <c r="AA96" s="38" t="s">
        <v>1614</v>
      </c>
    </row>
    <row r="97" spans="1:27" customHeight="1" ht="75.5">
      <c r="A97" s="22"/>
      <c r="B97" s="22" t="s">
        <v>1615</v>
      </c>
      <c r="C97" s="22" t="s">
        <v>1616</v>
      </c>
      <c r="D97" s="22"/>
      <c r="E97" s="24">
        <v>19.0</v>
      </c>
      <c r="F97" s="24"/>
      <c r="G97" s="27">
        <v>19.0</v>
      </c>
      <c r="H97" s="27"/>
      <c r="I97" s="30">
        <v>18.05</v>
      </c>
      <c r="J97" s="30"/>
      <c r="K97" s="34">
        <v>17.67</v>
      </c>
      <c r="L97" s="34"/>
      <c r="M97" s="37">
        <v>17.1</v>
      </c>
      <c r="N97" s="37"/>
      <c r="O97" s="38">
        <v>1</v>
      </c>
      <c r="P97" s="38">
        <v>1</v>
      </c>
      <c r="Q97" s="22">
        <v>12</v>
      </c>
      <c r="R97" s="38" t="s">
        <v>61</v>
      </c>
      <c r="S97" s="22">
        <v>1539</v>
      </c>
      <c r="T97" s="40"/>
      <c r="U97" s="22"/>
      <c r="V97" s="40"/>
      <c r="W97" s="22">
        <f>T97*O97+V97*P97*O97</f>
        <v>0</v>
      </c>
      <c r="X97" s="24">
        <f>T97*E97+V97*F97</f>
        <v>0</v>
      </c>
      <c r="Y97" s="33"/>
      <c r="Z97" s="22">
        <v>36</v>
      </c>
      <c r="AA97" s="38" t="s">
        <v>1617</v>
      </c>
    </row>
    <row r="98" spans="1:27" customHeight="1" ht="75.5">
      <c r="A98" s="22"/>
      <c r="B98" s="22" t="s">
        <v>1618</v>
      </c>
      <c r="C98" s="22" t="s">
        <v>1619</v>
      </c>
      <c r="D98" s="22"/>
      <c r="E98" s="24">
        <v>19.0</v>
      </c>
      <c r="F98" s="24"/>
      <c r="G98" s="27">
        <v>19.0</v>
      </c>
      <c r="H98" s="27"/>
      <c r="I98" s="30">
        <v>18.05</v>
      </c>
      <c r="J98" s="30"/>
      <c r="K98" s="34">
        <v>17.67</v>
      </c>
      <c r="L98" s="34"/>
      <c r="M98" s="37">
        <v>17.1</v>
      </c>
      <c r="N98" s="37"/>
      <c r="O98" s="38">
        <v>1</v>
      </c>
      <c r="P98" s="38">
        <v>1</v>
      </c>
      <c r="Q98" s="22">
        <v>12</v>
      </c>
      <c r="R98" s="38" t="s">
        <v>61</v>
      </c>
      <c r="S98" s="22">
        <v>1624</v>
      </c>
      <c r="T98" s="40"/>
      <c r="U98" s="22"/>
      <c r="V98" s="40"/>
      <c r="W98" s="22">
        <f>T98*O98+V98*P98*O98</f>
        <v>0</v>
      </c>
      <c r="X98" s="24">
        <f>T98*E98+V98*F98</f>
        <v>0</v>
      </c>
      <c r="Y98" s="33"/>
      <c r="Z98" s="22">
        <v>36</v>
      </c>
      <c r="AA98" s="38" t="s">
        <v>1620</v>
      </c>
    </row>
    <row r="99" spans="1:27" customHeight="1" ht="75.5">
      <c r="A99" s="22"/>
      <c r="B99" s="22" t="s">
        <v>1621</v>
      </c>
      <c r="C99" s="22" t="s">
        <v>1622</v>
      </c>
      <c r="D99" s="22"/>
      <c r="E99" s="24">
        <v>19.0</v>
      </c>
      <c r="F99" s="24"/>
      <c r="G99" s="27">
        <v>19.0</v>
      </c>
      <c r="H99" s="27"/>
      <c r="I99" s="30">
        <v>18.05</v>
      </c>
      <c r="J99" s="30"/>
      <c r="K99" s="34">
        <v>17.67</v>
      </c>
      <c r="L99" s="34"/>
      <c r="M99" s="37">
        <v>17.1</v>
      </c>
      <c r="N99" s="37"/>
      <c r="O99" s="38">
        <v>1</v>
      </c>
      <c r="P99" s="38">
        <v>1</v>
      </c>
      <c r="Q99" s="22">
        <v>12</v>
      </c>
      <c r="R99" s="38" t="s">
        <v>61</v>
      </c>
      <c r="S99" s="22">
        <v>1589</v>
      </c>
      <c r="T99" s="40"/>
      <c r="U99" s="22"/>
      <c r="V99" s="40"/>
      <c r="W99" s="22">
        <f>T99*O99+V99*P99*O99</f>
        <v>0</v>
      </c>
      <c r="X99" s="24">
        <f>T99*E99+V99*F99</f>
        <v>0</v>
      </c>
      <c r="Y99" s="33"/>
      <c r="Z99" s="22">
        <v>36</v>
      </c>
      <c r="AA99" s="38" t="s">
        <v>1617</v>
      </c>
    </row>
    <row r="100" spans="1:27" customHeight="1" ht="75.5">
      <c r="A100" s="22"/>
      <c r="B100" s="22" t="s">
        <v>1623</v>
      </c>
      <c r="C100" s="22" t="s">
        <v>1624</v>
      </c>
      <c r="D100" s="22"/>
      <c r="E100" s="24">
        <v>239.0</v>
      </c>
      <c r="F100" s="24"/>
      <c r="G100" s="27">
        <v>239.0</v>
      </c>
      <c r="H100" s="27"/>
      <c r="I100" s="30">
        <v>227.05</v>
      </c>
      <c r="J100" s="30"/>
      <c r="K100" s="34">
        <v>222.27</v>
      </c>
      <c r="L100" s="34"/>
      <c r="M100" s="37">
        <v>215.1</v>
      </c>
      <c r="N100" s="37"/>
      <c r="O100" s="38">
        <v>1</v>
      </c>
      <c r="P100" s="38">
        <v>1</v>
      </c>
      <c r="Q100" s="22">
        <v>521</v>
      </c>
      <c r="R100" s="38" t="s">
        <v>61</v>
      </c>
      <c r="S100" s="22">
        <v>36</v>
      </c>
      <c r="T100" s="40"/>
      <c r="U100" s="22"/>
      <c r="V100" s="40"/>
      <c r="W100" s="22">
        <f>T100*O100+V100*P100*O100</f>
        <v>0</v>
      </c>
      <c r="X100" s="24">
        <f>T100*E100+V100*F100</f>
        <v>0</v>
      </c>
      <c r="Y100" s="33"/>
      <c r="Z100" s="22">
        <v>36</v>
      </c>
      <c r="AA100" s="38" t="s">
        <v>1625</v>
      </c>
    </row>
    <row r="101" spans="1:27" customHeight="1" ht="75.5">
      <c r="A101" s="22"/>
      <c r="B101" s="22" t="s">
        <v>1626</v>
      </c>
      <c r="C101" s="22" t="s">
        <v>1627</v>
      </c>
      <c r="D101" s="22"/>
      <c r="E101" s="24">
        <v>239.0</v>
      </c>
      <c r="F101" s="24"/>
      <c r="G101" s="27">
        <v>239.0</v>
      </c>
      <c r="H101" s="27"/>
      <c r="I101" s="30">
        <v>227.05</v>
      </c>
      <c r="J101" s="30"/>
      <c r="K101" s="34">
        <v>222.27</v>
      </c>
      <c r="L101" s="34"/>
      <c r="M101" s="37">
        <v>215.1</v>
      </c>
      <c r="N101" s="37"/>
      <c r="O101" s="38">
        <v>1</v>
      </c>
      <c r="P101" s="38">
        <v>1</v>
      </c>
      <c r="Q101" s="22">
        <v>510</v>
      </c>
      <c r="R101" s="38" t="s">
        <v>61</v>
      </c>
      <c r="S101" s="22">
        <v>36</v>
      </c>
      <c r="T101" s="40"/>
      <c r="U101" s="22"/>
      <c r="V101" s="40"/>
      <c r="W101" s="22">
        <f>T101*O101+V101*P101*O101</f>
        <v>0</v>
      </c>
      <c r="X101" s="24">
        <f>T101*E101+V101*F101</f>
        <v>0</v>
      </c>
      <c r="Y101" s="33"/>
      <c r="Z101" s="22">
        <v>36</v>
      </c>
      <c r="AA101" s="38" t="s">
        <v>1628</v>
      </c>
    </row>
    <row r="102" spans="1:27" customHeight="1" ht="75.5">
      <c r="A102" s="22"/>
      <c r="B102" s="22" t="s">
        <v>1629</v>
      </c>
      <c r="C102" s="22" t="s">
        <v>1630</v>
      </c>
      <c r="D102" s="22"/>
      <c r="E102" s="24">
        <v>239.0</v>
      </c>
      <c r="F102" s="24"/>
      <c r="G102" s="27">
        <v>239.0</v>
      </c>
      <c r="H102" s="27"/>
      <c r="I102" s="30">
        <v>227.05</v>
      </c>
      <c r="J102" s="30"/>
      <c r="K102" s="34">
        <v>222.27</v>
      </c>
      <c r="L102" s="34"/>
      <c r="M102" s="37">
        <v>215.1</v>
      </c>
      <c r="N102" s="37"/>
      <c r="O102" s="38">
        <v>1</v>
      </c>
      <c r="P102" s="38">
        <v>1</v>
      </c>
      <c r="Q102" s="22">
        <v>508</v>
      </c>
      <c r="R102" s="38" t="s">
        <v>61</v>
      </c>
      <c r="S102" s="22">
        <v>87</v>
      </c>
      <c r="T102" s="40"/>
      <c r="U102" s="22"/>
      <c r="V102" s="40"/>
      <c r="W102" s="22">
        <f>T102*O102+V102*P102*O102</f>
        <v>0</v>
      </c>
      <c r="X102" s="24">
        <f>T102*E102+V102*F102</f>
        <v>0</v>
      </c>
      <c r="Y102" s="33"/>
      <c r="Z102" s="22">
        <v>36</v>
      </c>
      <c r="AA102" s="38" t="s">
        <v>1631</v>
      </c>
    </row>
    <row r="103" spans="1:27" customHeight="1" ht="75.5">
      <c r="A103" s="22"/>
      <c r="B103" s="22" t="s">
        <v>1632</v>
      </c>
      <c r="C103" s="22" t="s">
        <v>1633</v>
      </c>
      <c r="D103" s="22"/>
      <c r="E103" s="24">
        <v>119.0</v>
      </c>
      <c r="F103" s="24"/>
      <c r="G103" s="27">
        <v>119.0</v>
      </c>
      <c r="H103" s="27"/>
      <c r="I103" s="30">
        <v>113.05</v>
      </c>
      <c r="J103" s="30"/>
      <c r="K103" s="34">
        <v>110.67</v>
      </c>
      <c r="L103" s="34"/>
      <c r="M103" s="37">
        <v>107.1</v>
      </c>
      <c r="N103" s="37"/>
      <c r="O103" s="38">
        <v>1</v>
      </c>
      <c r="P103" s="38">
        <v>1</v>
      </c>
      <c r="Q103" s="22">
        <v>303</v>
      </c>
      <c r="R103" s="38" t="s">
        <v>61</v>
      </c>
      <c r="S103" s="22">
        <v>90</v>
      </c>
      <c r="T103" s="40"/>
      <c r="U103" s="22"/>
      <c r="V103" s="40"/>
      <c r="W103" s="22">
        <f>T103*O103+V103*P103*O103</f>
        <v>0</v>
      </c>
      <c r="X103" s="24">
        <f>T103*E103+V103*F103</f>
        <v>0</v>
      </c>
      <c r="Y103" s="33"/>
      <c r="Z103" s="22">
        <v>36</v>
      </c>
      <c r="AA103" s="38" t="s">
        <v>1634</v>
      </c>
    </row>
    <row r="104" spans="1:27" customHeight="1" ht="75.5">
      <c r="A104" s="22"/>
      <c r="B104" s="22" t="s">
        <v>1635</v>
      </c>
      <c r="C104" s="22" t="s">
        <v>1636</v>
      </c>
      <c r="D104" s="22"/>
      <c r="E104" s="24">
        <v>199.0</v>
      </c>
      <c r="F104" s="24"/>
      <c r="G104" s="27">
        <v>199.0</v>
      </c>
      <c r="H104" s="27"/>
      <c r="I104" s="30">
        <v>189.05</v>
      </c>
      <c r="J104" s="30"/>
      <c r="K104" s="34">
        <v>185.07</v>
      </c>
      <c r="L104" s="34"/>
      <c r="M104" s="37">
        <v>179.1</v>
      </c>
      <c r="N104" s="37"/>
      <c r="O104" s="38">
        <v>1</v>
      </c>
      <c r="P104" s="38">
        <v>1</v>
      </c>
      <c r="Q104" s="22">
        <v>530</v>
      </c>
      <c r="R104" s="38" t="s">
        <v>61</v>
      </c>
      <c r="S104" s="22">
        <v>36</v>
      </c>
      <c r="T104" s="40"/>
      <c r="U104" s="22"/>
      <c r="V104" s="40"/>
      <c r="W104" s="22">
        <f>T104*O104+V104*P104*O104</f>
        <v>0</v>
      </c>
      <c r="X104" s="24">
        <f>T104*E104+V104*F104</f>
        <v>0</v>
      </c>
      <c r="Y104" s="33"/>
      <c r="Z104" s="22">
        <v>36</v>
      </c>
      <c r="AA104" s="38" t="s">
        <v>1637</v>
      </c>
    </row>
    <row r="105" spans="1:27" customHeight="1" ht="75.5">
      <c r="A105" s="22"/>
      <c r="B105" s="22" t="s">
        <v>1638</v>
      </c>
      <c r="C105" s="22" t="s">
        <v>1639</v>
      </c>
      <c r="D105" s="22"/>
      <c r="E105" s="24">
        <v>239.0</v>
      </c>
      <c r="F105" s="24"/>
      <c r="G105" s="27">
        <v>239.0</v>
      </c>
      <c r="H105" s="27"/>
      <c r="I105" s="30">
        <v>227.05</v>
      </c>
      <c r="J105" s="30"/>
      <c r="K105" s="34">
        <v>222.27</v>
      </c>
      <c r="L105" s="34"/>
      <c r="M105" s="37">
        <v>215.1</v>
      </c>
      <c r="N105" s="37"/>
      <c r="O105" s="38">
        <v>1</v>
      </c>
      <c r="P105" s="38">
        <v>1</v>
      </c>
      <c r="Q105" s="22">
        <v>526</v>
      </c>
      <c r="R105" s="38" t="s">
        <v>61</v>
      </c>
      <c r="S105" s="22">
        <v>39</v>
      </c>
      <c r="T105" s="40"/>
      <c r="U105" s="22"/>
      <c r="V105" s="40"/>
      <c r="W105" s="22">
        <f>T105*O105+V105*P105*O105</f>
        <v>0</v>
      </c>
      <c r="X105" s="24">
        <f>T105*E105+V105*F105</f>
        <v>0</v>
      </c>
      <c r="Y105" s="33"/>
      <c r="Z105" s="22">
        <v>36</v>
      </c>
      <c r="AA105" s="38" t="s">
        <v>1640</v>
      </c>
    </row>
    <row r="106" spans="1:27" customHeight="1" ht="75.5">
      <c r="A106" s="22"/>
      <c r="B106" s="22" t="s">
        <v>1641</v>
      </c>
      <c r="C106" s="22" t="s">
        <v>1642</v>
      </c>
      <c r="D106" s="22"/>
      <c r="E106" s="24">
        <v>239.0</v>
      </c>
      <c r="F106" s="24"/>
      <c r="G106" s="27">
        <v>239.0</v>
      </c>
      <c r="H106" s="27"/>
      <c r="I106" s="30">
        <v>227.05</v>
      </c>
      <c r="J106" s="30"/>
      <c r="K106" s="34">
        <v>222.27</v>
      </c>
      <c r="L106" s="34"/>
      <c r="M106" s="37">
        <v>215.1</v>
      </c>
      <c r="N106" s="37"/>
      <c r="O106" s="38">
        <v>1</v>
      </c>
      <c r="P106" s="38">
        <v>1</v>
      </c>
      <c r="Q106" s="22">
        <v>513</v>
      </c>
      <c r="R106" s="38" t="s">
        <v>61</v>
      </c>
      <c r="S106" s="22">
        <v>39</v>
      </c>
      <c r="T106" s="40"/>
      <c r="U106" s="22"/>
      <c r="V106" s="40"/>
      <c r="W106" s="22">
        <f>T106*O106+V106*P106*O106</f>
        <v>0</v>
      </c>
      <c r="X106" s="24">
        <f>T106*E106+V106*F106</f>
        <v>0</v>
      </c>
      <c r="Y106" s="33"/>
      <c r="Z106" s="22">
        <v>36</v>
      </c>
      <c r="AA106" s="38" t="s">
        <v>1643</v>
      </c>
    </row>
    <row r="107" spans="1:27" customHeight="1" ht="75.5">
      <c r="A107" s="22"/>
      <c r="B107" s="22" t="s">
        <v>1644</v>
      </c>
      <c r="C107" s="22" t="s">
        <v>1645</v>
      </c>
      <c r="D107" s="22"/>
      <c r="E107" s="24">
        <v>19.0</v>
      </c>
      <c r="F107" s="24"/>
      <c r="G107" s="27">
        <v>19.0</v>
      </c>
      <c r="H107" s="27"/>
      <c r="I107" s="30">
        <v>18.05</v>
      </c>
      <c r="J107" s="30"/>
      <c r="K107" s="34">
        <v>17.67</v>
      </c>
      <c r="L107" s="34"/>
      <c r="M107" s="37">
        <v>17.1</v>
      </c>
      <c r="N107" s="37"/>
      <c r="O107" s="38">
        <v>1</v>
      </c>
      <c r="P107" s="38">
        <v>1</v>
      </c>
      <c r="Q107" s="22">
        <v>29</v>
      </c>
      <c r="R107" s="38" t="s">
        <v>61</v>
      </c>
      <c r="S107" s="22">
        <v>1264</v>
      </c>
      <c r="T107" s="40"/>
      <c r="U107" s="22"/>
      <c r="V107" s="40"/>
      <c r="W107" s="22">
        <f>T107*O107+V107*P107*O107</f>
        <v>0</v>
      </c>
      <c r="X107" s="24">
        <f>T107*E107+V107*F107</f>
        <v>0</v>
      </c>
      <c r="Y107" s="33"/>
      <c r="Z107" s="22">
        <v>36</v>
      </c>
      <c r="AA107" s="38" t="s">
        <v>1646</v>
      </c>
    </row>
    <row r="108" spans="1:27" customHeight="1" ht="75.5">
      <c r="A108" s="22"/>
      <c r="B108" s="22" t="s">
        <v>1647</v>
      </c>
      <c r="C108" s="22" t="s">
        <v>1648</v>
      </c>
      <c r="D108" s="22"/>
      <c r="E108" s="24">
        <v>19.0</v>
      </c>
      <c r="F108" s="24"/>
      <c r="G108" s="27">
        <v>19.0</v>
      </c>
      <c r="H108" s="27"/>
      <c r="I108" s="30">
        <v>18.05</v>
      </c>
      <c r="J108" s="30"/>
      <c r="K108" s="34">
        <v>17.67</v>
      </c>
      <c r="L108" s="34"/>
      <c r="M108" s="37">
        <v>17.1</v>
      </c>
      <c r="N108" s="37"/>
      <c r="O108" s="38">
        <v>1</v>
      </c>
      <c r="P108" s="38">
        <v>1</v>
      </c>
      <c r="Q108" s="22">
        <v>30</v>
      </c>
      <c r="R108" s="38" t="s">
        <v>61</v>
      </c>
      <c r="S108" s="22">
        <v>1164</v>
      </c>
      <c r="T108" s="40"/>
      <c r="U108" s="22"/>
      <c r="V108" s="40"/>
      <c r="W108" s="22">
        <f>T108*O108+V108*P108*O108</f>
        <v>0</v>
      </c>
      <c r="X108" s="24">
        <f>T108*E108+V108*F108</f>
        <v>0</v>
      </c>
      <c r="Y108" s="33"/>
      <c r="Z108" s="22">
        <v>36</v>
      </c>
      <c r="AA108" s="38" t="s">
        <v>1405</v>
      </c>
    </row>
    <row r="109" spans="1:27" customHeight="1" ht="75.5">
      <c r="A109" s="22"/>
      <c r="B109" s="22" t="s">
        <v>1649</v>
      </c>
      <c r="C109" s="22" t="s">
        <v>1650</v>
      </c>
      <c r="D109" s="22"/>
      <c r="E109" s="24">
        <v>19.0</v>
      </c>
      <c r="F109" s="24"/>
      <c r="G109" s="27">
        <v>19.0</v>
      </c>
      <c r="H109" s="27"/>
      <c r="I109" s="30">
        <v>18.05</v>
      </c>
      <c r="J109" s="30"/>
      <c r="K109" s="34">
        <v>17.67</v>
      </c>
      <c r="L109" s="34"/>
      <c r="M109" s="37">
        <v>17.1</v>
      </c>
      <c r="N109" s="37"/>
      <c r="O109" s="38">
        <v>1</v>
      </c>
      <c r="P109" s="38">
        <v>1</v>
      </c>
      <c r="Q109" s="22">
        <v>30</v>
      </c>
      <c r="R109" s="38" t="s">
        <v>61</v>
      </c>
      <c r="S109" s="22">
        <v>1288</v>
      </c>
      <c r="T109" s="40"/>
      <c r="U109" s="22"/>
      <c r="V109" s="40"/>
      <c r="W109" s="22">
        <f>T109*O109+V109*P109*O109</f>
        <v>0</v>
      </c>
      <c r="X109" s="24">
        <f>T109*E109+V109*F109</f>
        <v>0</v>
      </c>
      <c r="Y109" s="33"/>
      <c r="Z109" s="22">
        <v>36</v>
      </c>
      <c r="AA109" s="38" t="s">
        <v>1583</v>
      </c>
    </row>
    <row r="110" spans="1:27" customHeight="1" ht="75.5">
      <c r="A110" s="22"/>
      <c r="B110" s="22" t="s">
        <v>1651</v>
      </c>
      <c r="C110" s="22" t="s">
        <v>1652</v>
      </c>
      <c r="D110" s="22"/>
      <c r="E110" s="24">
        <v>19.0</v>
      </c>
      <c r="F110" s="24"/>
      <c r="G110" s="27">
        <v>19.0</v>
      </c>
      <c r="H110" s="27"/>
      <c r="I110" s="30">
        <v>18.05</v>
      </c>
      <c r="J110" s="30"/>
      <c r="K110" s="34">
        <v>17.67</v>
      </c>
      <c r="L110" s="34"/>
      <c r="M110" s="37">
        <v>17.1</v>
      </c>
      <c r="N110" s="37"/>
      <c r="O110" s="38">
        <v>1</v>
      </c>
      <c r="P110" s="38">
        <v>1</v>
      </c>
      <c r="Q110" s="22">
        <v>30</v>
      </c>
      <c r="R110" s="38" t="s">
        <v>61</v>
      </c>
      <c r="S110" s="22">
        <v>1117</v>
      </c>
      <c r="T110" s="40"/>
      <c r="U110" s="22"/>
      <c r="V110" s="40"/>
      <c r="W110" s="22">
        <f>T110*O110+V110*P110*O110</f>
        <v>0</v>
      </c>
      <c r="X110" s="24">
        <f>T110*E110+V110*F110</f>
        <v>0</v>
      </c>
      <c r="Y110" s="33"/>
      <c r="Z110" s="22">
        <v>36</v>
      </c>
      <c r="AA110" s="38" t="s">
        <v>1570</v>
      </c>
    </row>
    <row r="111" spans="1:27" customHeight="1" ht="75.5">
      <c r="A111" s="22"/>
      <c r="B111" s="22" t="s">
        <v>1653</v>
      </c>
      <c r="C111" s="22" t="s">
        <v>1654</v>
      </c>
      <c r="D111" s="22"/>
      <c r="E111" s="24">
        <v>29.0</v>
      </c>
      <c r="F111" s="24"/>
      <c r="G111" s="27">
        <v>29.0</v>
      </c>
      <c r="H111" s="27"/>
      <c r="I111" s="30">
        <v>27.55</v>
      </c>
      <c r="J111" s="30"/>
      <c r="K111" s="34">
        <v>26.97</v>
      </c>
      <c r="L111" s="34"/>
      <c r="M111" s="37">
        <v>26.1</v>
      </c>
      <c r="N111" s="37"/>
      <c r="O111" s="38">
        <v>1</v>
      </c>
      <c r="P111" s="38">
        <v>1</v>
      </c>
      <c r="Q111" s="22">
        <v>46</v>
      </c>
      <c r="R111" s="38" t="s">
        <v>61</v>
      </c>
      <c r="S111" s="22">
        <v>1393</v>
      </c>
      <c r="T111" s="40"/>
      <c r="U111" s="22"/>
      <c r="V111" s="40"/>
      <c r="W111" s="22">
        <f>T111*O111+V111*P111*O111</f>
        <v>0</v>
      </c>
      <c r="X111" s="24">
        <f>T111*E111+V111*F111</f>
        <v>0</v>
      </c>
      <c r="Y111" s="33"/>
      <c r="Z111" s="22">
        <v>36</v>
      </c>
      <c r="AA111" s="38" t="s">
        <v>1655</v>
      </c>
    </row>
    <row r="112" spans="1:27" customHeight="1" ht="75.5">
      <c r="A112" s="22"/>
      <c r="B112" s="22" t="s">
        <v>1656</v>
      </c>
      <c r="C112" s="22" t="s">
        <v>1657</v>
      </c>
      <c r="D112" s="22"/>
      <c r="E112" s="24">
        <v>19.0</v>
      </c>
      <c r="F112" s="24"/>
      <c r="G112" s="27">
        <v>19.0</v>
      </c>
      <c r="H112" s="27"/>
      <c r="I112" s="30">
        <v>18.05</v>
      </c>
      <c r="J112" s="30"/>
      <c r="K112" s="34">
        <v>17.67</v>
      </c>
      <c r="L112" s="34"/>
      <c r="M112" s="37">
        <v>17.1</v>
      </c>
      <c r="N112" s="37"/>
      <c r="O112" s="38">
        <v>1</v>
      </c>
      <c r="P112" s="38">
        <v>1</v>
      </c>
      <c r="Q112" s="22">
        <v>29</v>
      </c>
      <c r="R112" s="38" t="s">
        <v>61</v>
      </c>
      <c r="S112" s="22">
        <v>1173</v>
      </c>
      <c r="T112" s="40"/>
      <c r="U112" s="22"/>
      <c r="V112" s="40"/>
      <c r="W112" s="22">
        <f>T112*O112+V112*P112*O112</f>
        <v>0</v>
      </c>
      <c r="X112" s="24">
        <f>T112*E112+V112*F112</f>
        <v>0</v>
      </c>
      <c r="Y112" s="33"/>
      <c r="Z112" s="22">
        <v>36</v>
      </c>
      <c r="AA112" s="38" t="s">
        <v>1658</v>
      </c>
    </row>
    <row r="113" spans="1:27" customHeight="1" ht="75.5">
      <c r="A113" s="22"/>
      <c r="B113" s="22" t="s">
        <v>1659</v>
      </c>
      <c r="C113" s="22" t="s">
        <v>1660</v>
      </c>
      <c r="D113" s="22"/>
      <c r="E113" s="24">
        <v>19.0</v>
      </c>
      <c r="F113" s="24"/>
      <c r="G113" s="27">
        <v>19.0</v>
      </c>
      <c r="H113" s="27"/>
      <c r="I113" s="30">
        <v>18.05</v>
      </c>
      <c r="J113" s="30"/>
      <c r="K113" s="34">
        <v>17.67</v>
      </c>
      <c r="L113" s="34"/>
      <c r="M113" s="37">
        <v>17.1</v>
      </c>
      <c r="N113" s="37"/>
      <c r="O113" s="38">
        <v>1</v>
      </c>
      <c r="P113" s="38">
        <v>1</v>
      </c>
      <c r="Q113" s="22">
        <v>30</v>
      </c>
      <c r="R113" s="38" t="s">
        <v>61</v>
      </c>
      <c r="S113" s="22">
        <v>1327</v>
      </c>
      <c r="T113" s="40"/>
      <c r="U113" s="22"/>
      <c r="V113" s="40"/>
      <c r="W113" s="22">
        <f>T113*O113+V113*P113*O113</f>
        <v>0</v>
      </c>
      <c r="X113" s="24">
        <f>T113*E113+V113*F113</f>
        <v>0</v>
      </c>
      <c r="Y113" s="33"/>
      <c r="Z113" s="22">
        <v>36</v>
      </c>
      <c r="AA113" s="38" t="s">
        <v>1661</v>
      </c>
    </row>
    <row r="114" spans="1:27" customHeight="1" ht="75.5">
      <c r="A114" s="22"/>
      <c r="B114" s="22" t="s">
        <v>1662</v>
      </c>
      <c r="C114" s="22" t="s">
        <v>1663</v>
      </c>
      <c r="D114" s="22"/>
      <c r="E114" s="24">
        <v>69.0</v>
      </c>
      <c r="F114" s="24"/>
      <c r="G114" s="27">
        <v>69.0</v>
      </c>
      <c r="H114" s="27"/>
      <c r="I114" s="30">
        <v>65.55</v>
      </c>
      <c r="J114" s="30"/>
      <c r="K114" s="34">
        <v>64.17</v>
      </c>
      <c r="L114" s="34"/>
      <c r="M114" s="37">
        <v>62.1</v>
      </c>
      <c r="N114" s="37"/>
      <c r="O114" s="38">
        <v>1</v>
      </c>
      <c r="P114" s="38">
        <v>1</v>
      </c>
      <c r="Q114" s="22">
        <v>31</v>
      </c>
      <c r="R114" s="38" t="s">
        <v>61</v>
      </c>
      <c r="S114" s="22">
        <v>246</v>
      </c>
      <c r="T114" s="40"/>
      <c r="U114" s="22"/>
      <c r="V114" s="40"/>
      <c r="W114" s="22">
        <f>T114*O114+V114*P114*O114</f>
        <v>0</v>
      </c>
      <c r="X114" s="24">
        <f>T114*E114+V114*F114</f>
        <v>0</v>
      </c>
      <c r="Y114" s="33"/>
      <c r="Z114" s="22">
        <v>36</v>
      </c>
      <c r="AA114" s="38" t="s">
        <v>1664</v>
      </c>
    </row>
    <row r="115" spans="1:27" customHeight="1" ht="75.5">
      <c r="A115" s="22"/>
      <c r="B115" s="22" t="s">
        <v>1665</v>
      </c>
      <c r="C115" s="22" t="s">
        <v>1666</v>
      </c>
      <c r="D115" s="22"/>
      <c r="E115" s="24">
        <v>239.0</v>
      </c>
      <c r="F115" s="24"/>
      <c r="G115" s="27">
        <v>239.0</v>
      </c>
      <c r="H115" s="27"/>
      <c r="I115" s="30">
        <v>227.05</v>
      </c>
      <c r="J115" s="30"/>
      <c r="K115" s="34">
        <v>222.27</v>
      </c>
      <c r="L115" s="34"/>
      <c r="M115" s="37">
        <v>215.1</v>
      </c>
      <c r="N115" s="37"/>
      <c r="O115" s="38">
        <v>1</v>
      </c>
      <c r="P115" s="38">
        <v>1</v>
      </c>
      <c r="Q115" s="22">
        <v>571</v>
      </c>
      <c r="R115" s="38" t="s">
        <v>61</v>
      </c>
      <c r="S115" s="22">
        <v>249</v>
      </c>
      <c r="T115" s="40"/>
      <c r="U115" s="22"/>
      <c r="V115" s="40"/>
      <c r="W115" s="22">
        <f>T115*O115+V115*P115*O115</f>
        <v>0</v>
      </c>
      <c r="X115" s="24">
        <f>T115*E115+V115*F115</f>
        <v>0</v>
      </c>
      <c r="Y115" s="33"/>
      <c r="Z115" s="22">
        <v>36</v>
      </c>
      <c r="AA115" s="38" t="s">
        <v>1667</v>
      </c>
    </row>
    <row r="116" spans="1:27" customHeight="1" ht="75.5">
      <c r="A116" s="22"/>
      <c r="B116" s="22" t="s">
        <v>1668</v>
      </c>
      <c r="C116" s="22" t="s">
        <v>1669</v>
      </c>
      <c r="D116" s="22"/>
      <c r="E116" s="24">
        <v>369.0</v>
      </c>
      <c r="F116" s="24"/>
      <c r="G116" s="27">
        <v>369.0</v>
      </c>
      <c r="H116" s="27"/>
      <c r="I116" s="30">
        <v>350.55</v>
      </c>
      <c r="J116" s="30"/>
      <c r="K116" s="34">
        <v>343.17</v>
      </c>
      <c r="L116" s="34"/>
      <c r="M116" s="37">
        <v>332.1</v>
      </c>
      <c r="N116" s="37"/>
      <c r="O116" s="38">
        <v>1</v>
      </c>
      <c r="P116" s="38">
        <v>1</v>
      </c>
      <c r="Q116" s="22">
        <v>907</v>
      </c>
      <c r="R116" s="38" t="s">
        <v>61</v>
      </c>
      <c r="S116" s="22">
        <v>196</v>
      </c>
      <c r="T116" s="40"/>
      <c r="U116" s="22"/>
      <c r="V116" s="40"/>
      <c r="W116" s="22">
        <f>T116*O116+V116*P116*O116</f>
        <v>0</v>
      </c>
      <c r="X116" s="24">
        <f>T116*E116+V116*F116</f>
        <v>0</v>
      </c>
      <c r="Y116" s="33"/>
      <c r="Z116" s="22">
        <v>36</v>
      </c>
      <c r="AA116" s="38" t="s">
        <v>1445</v>
      </c>
    </row>
    <row r="117" spans="1:27" customHeight="1" ht="75.5">
      <c r="A117" s="22"/>
      <c r="B117" s="22" t="s">
        <v>1670</v>
      </c>
      <c r="C117" s="22" t="s">
        <v>1671</v>
      </c>
      <c r="D117" s="22"/>
      <c r="E117" s="24">
        <v>219.0</v>
      </c>
      <c r="F117" s="24"/>
      <c r="G117" s="27">
        <v>219.0</v>
      </c>
      <c r="H117" s="27"/>
      <c r="I117" s="30">
        <v>208.05</v>
      </c>
      <c r="J117" s="30"/>
      <c r="K117" s="34">
        <v>203.67</v>
      </c>
      <c r="L117" s="34"/>
      <c r="M117" s="37">
        <v>197.1</v>
      </c>
      <c r="N117" s="37"/>
      <c r="O117" s="38">
        <v>1</v>
      </c>
      <c r="P117" s="38">
        <v>1</v>
      </c>
      <c r="Q117" s="22">
        <v>574</v>
      </c>
      <c r="R117" s="38" t="s">
        <v>61</v>
      </c>
      <c r="S117" s="22">
        <v>684</v>
      </c>
      <c r="T117" s="40"/>
      <c r="U117" s="22"/>
      <c r="V117" s="40"/>
      <c r="W117" s="22">
        <f>T117*O117+V117*P117*O117</f>
        <v>0</v>
      </c>
      <c r="X117" s="24">
        <f>T117*E117+V117*F117</f>
        <v>0</v>
      </c>
      <c r="Y117" s="33"/>
      <c r="Z117" s="22">
        <v>36</v>
      </c>
      <c r="AA117" s="38" t="s">
        <v>1552</v>
      </c>
    </row>
    <row r="118" spans="1:27" customHeight="1" ht="75.5">
      <c r="A118" s="22"/>
      <c r="B118" s="22" t="s">
        <v>1672</v>
      </c>
      <c r="C118" s="22" t="s">
        <v>1673</v>
      </c>
      <c r="D118" s="22"/>
      <c r="E118" s="24">
        <v>139.0</v>
      </c>
      <c r="F118" s="24"/>
      <c r="G118" s="27">
        <v>139.0</v>
      </c>
      <c r="H118" s="27"/>
      <c r="I118" s="30">
        <v>132.05</v>
      </c>
      <c r="J118" s="30"/>
      <c r="K118" s="34">
        <v>129.27</v>
      </c>
      <c r="L118" s="34"/>
      <c r="M118" s="37">
        <v>125.1</v>
      </c>
      <c r="N118" s="37"/>
      <c r="O118" s="38">
        <v>1</v>
      </c>
      <c r="P118" s="38">
        <v>1</v>
      </c>
      <c r="Q118" s="22">
        <v>345</v>
      </c>
      <c r="R118" s="38" t="s">
        <v>61</v>
      </c>
      <c r="S118" s="22">
        <v>190</v>
      </c>
      <c r="T118" s="40"/>
      <c r="U118" s="22"/>
      <c r="V118" s="40"/>
      <c r="W118" s="22">
        <f>T118*O118+V118*P118*O118</f>
        <v>0</v>
      </c>
      <c r="X118" s="24">
        <f>T118*E118+V118*F118</f>
        <v>0</v>
      </c>
      <c r="Y118" s="33"/>
      <c r="Z118" s="22">
        <v>36</v>
      </c>
      <c r="AA118" s="38" t="s">
        <v>1674</v>
      </c>
    </row>
    <row r="119" spans="1:27" customHeight="1" ht="75.5">
      <c r="A119" s="22"/>
      <c r="B119" s="22" t="s">
        <v>1675</v>
      </c>
      <c r="C119" s="22" t="s">
        <v>1676</v>
      </c>
      <c r="D119" s="22"/>
      <c r="E119" s="24">
        <v>319.0</v>
      </c>
      <c r="F119" s="24"/>
      <c r="G119" s="27">
        <v>319.0</v>
      </c>
      <c r="H119" s="27"/>
      <c r="I119" s="30">
        <v>303.05</v>
      </c>
      <c r="J119" s="30"/>
      <c r="K119" s="34">
        <v>296.67</v>
      </c>
      <c r="L119" s="34"/>
      <c r="M119" s="37">
        <v>287.1</v>
      </c>
      <c r="N119" s="37"/>
      <c r="O119" s="38">
        <v>1</v>
      </c>
      <c r="P119" s="38">
        <v>1</v>
      </c>
      <c r="Q119" s="22">
        <v>448</v>
      </c>
      <c r="R119" s="38" t="s">
        <v>61</v>
      </c>
      <c r="S119" s="22">
        <v>190</v>
      </c>
      <c r="T119" s="40"/>
      <c r="U119" s="22"/>
      <c r="V119" s="40"/>
      <c r="W119" s="22">
        <f>T119*O119+V119*P119*O119</f>
        <v>0</v>
      </c>
      <c r="X119" s="24">
        <f>T119*E119+V119*F119</f>
        <v>0</v>
      </c>
      <c r="Y119" s="33"/>
      <c r="Z119" s="22">
        <v>36</v>
      </c>
      <c r="AA119" s="38" t="s">
        <v>1677</v>
      </c>
    </row>
    <row r="120" spans="1:27" customHeight="1" ht="75.5">
      <c r="A120" s="22"/>
      <c r="B120" s="22" t="s">
        <v>1678</v>
      </c>
      <c r="C120" s="22" t="s">
        <v>1679</v>
      </c>
      <c r="D120" s="22"/>
      <c r="E120" s="24">
        <v>199.0</v>
      </c>
      <c r="F120" s="24"/>
      <c r="G120" s="27">
        <v>199.0</v>
      </c>
      <c r="H120" s="27"/>
      <c r="I120" s="30">
        <v>189.05</v>
      </c>
      <c r="J120" s="30"/>
      <c r="K120" s="34">
        <v>185.07</v>
      </c>
      <c r="L120" s="34"/>
      <c r="M120" s="37">
        <v>179.1</v>
      </c>
      <c r="N120" s="37"/>
      <c r="O120" s="38">
        <v>1</v>
      </c>
      <c r="P120" s="38">
        <v>1</v>
      </c>
      <c r="Q120" s="22">
        <v>565</v>
      </c>
      <c r="R120" s="38" t="s">
        <v>61</v>
      </c>
      <c r="S120" s="22">
        <v>665</v>
      </c>
      <c r="T120" s="40"/>
      <c r="U120" s="22"/>
      <c r="V120" s="40"/>
      <c r="W120" s="22">
        <f>T120*O120+V120*P120*O120</f>
        <v>0</v>
      </c>
      <c r="X120" s="24">
        <f>T120*E120+V120*F120</f>
        <v>0</v>
      </c>
      <c r="Y120" s="33"/>
      <c r="Z120" s="22">
        <v>36</v>
      </c>
      <c r="AA120" s="38" t="s">
        <v>1680</v>
      </c>
    </row>
    <row r="121" spans="1:27" customHeight="1" ht="75.5">
      <c r="A121" s="22"/>
      <c r="B121" s="22" t="s">
        <v>1681</v>
      </c>
      <c r="C121" s="22" t="s">
        <v>1682</v>
      </c>
      <c r="D121" s="22"/>
      <c r="E121" s="24">
        <v>259.0</v>
      </c>
      <c r="F121" s="24"/>
      <c r="G121" s="27">
        <v>259.0</v>
      </c>
      <c r="H121" s="27"/>
      <c r="I121" s="30">
        <v>246.05</v>
      </c>
      <c r="J121" s="30"/>
      <c r="K121" s="34">
        <v>240.87</v>
      </c>
      <c r="L121" s="34"/>
      <c r="M121" s="37">
        <v>233.1</v>
      </c>
      <c r="N121" s="37"/>
      <c r="O121" s="38">
        <v>1</v>
      </c>
      <c r="P121" s="38">
        <v>1</v>
      </c>
      <c r="Q121" s="22">
        <v>829</v>
      </c>
      <c r="R121" s="38" t="s">
        <v>61</v>
      </c>
      <c r="S121" s="22">
        <v>29</v>
      </c>
      <c r="T121" s="40"/>
      <c r="U121" s="22"/>
      <c r="V121" s="40"/>
      <c r="W121" s="22">
        <f>T121*O121+V121*P121*O121</f>
        <v>0</v>
      </c>
      <c r="X121" s="24">
        <f>T121*E121+V121*F121</f>
        <v>0</v>
      </c>
      <c r="Y121" s="33"/>
      <c r="Z121" s="22">
        <v>36</v>
      </c>
      <c r="AA121" s="38" t="s">
        <v>1683</v>
      </c>
    </row>
    <row r="122" spans="1:27" customHeight="1" ht="75.5">
      <c r="A122" s="22"/>
      <c r="B122" s="22" t="s">
        <v>1684</v>
      </c>
      <c r="C122" s="22" t="s">
        <v>1685</v>
      </c>
      <c r="D122" s="22"/>
      <c r="E122" s="24">
        <v>139.0</v>
      </c>
      <c r="F122" s="24"/>
      <c r="G122" s="27">
        <v>69.5</v>
      </c>
      <c r="H122" s="27"/>
      <c r="I122" s="30">
        <v>66.03</v>
      </c>
      <c r="J122" s="30"/>
      <c r="K122" s="34">
        <v>64.64</v>
      </c>
      <c r="L122" s="34"/>
      <c r="M122" s="37">
        <v>62.55</v>
      </c>
      <c r="N122" s="37"/>
      <c r="O122" s="38">
        <v>2</v>
      </c>
      <c r="P122" s="38">
        <v>1</v>
      </c>
      <c r="Q122" s="22">
        <v>410</v>
      </c>
      <c r="R122" s="38" t="s">
        <v>61</v>
      </c>
      <c r="S122" s="22">
        <v>42</v>
      </c>
      <c r="T122" s="40"/>
      <c r="U122" s="22"/>
      <c r="V122" s="40"/>
      <c r="W122" s="22">
        <f>T122*O122+V122*P122*O122</f>
        <v>0</v>
      </c>
      <c r="X122" s="24">
        <f>T122*E122+V122*F122</f>
        <v>0</v>
      </c>
      <c r="Y122" s="33"/>
      <c r="Z122" s="22">
        <v>36</v>
      </c>
      <c r="AA122" s="38" t="s">
        <v>1686</v>
      </c>
    </row>
    <row r="123" spans="1:27" customHeight="1" ht="75.5">
      <c r="A123" s="22"/>
      <c r="B123" s="22" t="s">
        <v>1687</v>
      </c>
      <c r="C123" s="22" t="s">
        <v>1688</v>
      </c>
      <c r="D123" s="22"/>
      <c r="E123" s="24">
        <v>279.0</v>
      </c>
      <c r="F123" s="24"/>
      <c r="G123" s="27">
        <v>279.0</v>
      </c>
      <c r="H123" s="27"/>
      <c r="I123" s="30">
        <v>265.05</v>
      </c>
      <c r="J123" s="30"/>
      <c r="K123" s="34">
        <v>259.47</v>
      </c>
      <c r="L123" s="34"/>
      <c r="M123" s="37">
        <v>251.1</v>
      </c>
      <c r="N123" s="37"/>
      <c r="O123" s="38">
        <v>1</v>
      </c>
      <c r="P123" s="38">
        <v>1</v>
      </c>
      <c r="Q123" s="22">
        <v>686</v>
      </c>
      <c r="R123" s="38" t="s">
        <v>61</v>
      </c>
      <c r="S123" s="22">
        <v>72</v>
      </c>
      <c r="T123" s="40"/>
      <c r="U123" s="22"/>
      <c r="V123" s="40"/>
      <c r="W123" s="22">
        <f>T123*O123+V123*P123*O123</f>
        <v>0</v>
      </c>
      <c r="X123" s="24">
        <f>T123*E123+V123*F123</f>
        <v>0</v>
      </c>
      <c r="Y123" s="33"/>
      <c r="Z123" s="22">
        <v>35</v>
      </c>
      <c r="AA123" s="38" t="s">
        <v>1689</v>
      </c>
    </row>
    <row r="124" spans="1:27" customHeight="1" ht="75.5">
      <c r="A124" s="22"/>
      <c r="B124" s="22" t="s">
        <v>1690</v>
      </c>
      <c r="C124" s="22" t="s">
        <v>1691</v>
      </c>
      <c r="D124" s="22"/>
      <c r="E124" s="24">
        <v>179.0</v>
      </c>
      <c r="F124" s="24"/>
      <c r="G124" s="27">
        <v>179.0</v>
      </c>
      <c r="H124" s="27"/>
      <c r="I124" s="30">
        <v>170.05</v>
      </c>
      <c r="J124" s="30"/>
      <c r="K124" s="34">
        <v>166.47</v>
      </c>
      <c r="L124" s="34"/>
      <c r="M124" s="37">
        <v>161.1</v>
      </c>
      <c r="N124" s="37"/>
      <c r="O124" s="38">
        <v>1</v>
      </c>
      <c r="P124" s="38">
        <v>1</v>
      </c>
      <c r="Q124" s="22">
        <v>567</v>
      </c>
      <c r="R124" s="38" t="s">
        <v>61</v>
      </c>
      <c r="S124" s="22">
        <v>680</v>
      </c>
      <c r="T124" s="40"/>
      <c r="U124" s="22"/>
      <c r="V124" s="40"/>
      <c r="W124" s="22">
        <f>T124*O124+V124*P124*O124</f>
        <v>0</v>
      </c>
      <c r="X124" s="24">
        <f>T124*E124+V124*F124</f>
        <v>0</v>
      </c>
      <c r="Y124" s="33"/>
      <c r="Z124" s="22">
        <v>36</v>
      </c>
      <c r="AA124" s="38" t="s">
        <v>1535</v>
      </c>
    </row>
    <row r="125" spans="1:27" customHeight="1" ht="75.5">
      <c r="A125" s="22"/>
      <c r="B125" s="22" t="s">
        <v>1692</v>
      </c>
      <c r="C125" s="22" t="s">
        <v>1693</v>
      </c>
      <c r="D125" s="22"/>
      <c r="E125" s="24">
        <v>159.0</v>
      </c>
      <c r="F125" s="24"/>
      <c r="G125" s="27">
        <v>159.0</v>
      </c>
      <c r="H125" s="27"/>
      <c r="I125" s="30">
        <v>151.05</v>
      </c>
      <c r="J125" s="30"/>
      <c r="K125" s="34">
        <v>147.87</v>
      </c>
      <c r="L125" s="34"/>
      <c r="M125" s="37">
        <v>143.1</v>
      </c>
      <c r="N125" s="37"/>
      <c r="O125" s="38">
        <v>1</v>
      </c>
      <c r="P125" s="38">
        <v>1</v>
      </c>
      <c r="Q125" s="22">
        <v>534</v>
      </c>
      <c r="R125" s="38" t="s">
        <v>61</v>
      </c>
      <c r="S125" s="22">
        <v>665</v>
      </c>
      <c r="T125" s="40"/>
      <c r="U125" s="22"/>
      <c r="V125" s="40"/>
      <c r="W125" s="22">
        <f>T125*O125+V125*P125*O125</f>
        <v>0</v>
      </c>
      <c r="X125" s="24">
        <f>T125*E125+V125*F125</f>
        <v>0</v>
      </c>
      <c r="Y125" s="33"/>
      <c r="Z125" s="22">
        <v>36</v>
      </c>
      <c r="AA125" s="38" t="s">
        <v>1694</v>
      </c>
    </row>
    <row r="126" spans="1:27" customHeight="1" ht="75.5">
      <c r="A126" s="22"/>
      <c r="B126" s="22" t="s">
        <v>1695</v>
      </c>
      <c r="C126" s="22" t="s">
        <v>1696</v>
      </c>
      <c r="D126" s="22"/>
      <c r="E126" s="24">
        <v>269.0</v>
      </c>
      <c r="F126" s="24"/>
      <c r="G126" s="27">
        <v>269.0</v>
      </c>
      <c r="H126" s="27"/>
      <c r="I126" s="30">
        <v>255.55</v>
      </c>
      <c r="J126" s="30"/>
      <c r="K126" s="34">
        <v>250.17</v>
      </c>
      <c r="L126" s="34"/>
      <c r="M126" s="37">
        <v>242.1</v>
      </c>
      <c r="N126" s="37"/>
      <c r="O126" s="38">
        <v>1</v>
      </c>
      <c r="P126" s="38">
        <v>1</v>
      </c>
      <c r="Q126" s="22">
        <v>686</v>
      </c>
      <c r="R126" s="38" t="s">
        <v>61</v>
      </c>
      <c r="S126" s="22">
        <v>71</v>
      </c>
      <c r="T126" s="40"/>
      <c r="U126" s="22"/>
      <c r="V126" s="40"/>
      <c r="W126" s="22">
        <f>T126*O126+V126*P126*O126</f>
        <v>0</v>
      </c>
      <c r="X126" s="24">
        <f>T126*E126+V126*F126</f>
        <v>0</v>
      </c>
      <c r="Y126" s="33"/>
      <c r="Z126" s="22">
        <v>36</v>
      </c>
      <c r="AA126" s="38" t="s">
        <v>1381</v>
      </c>
    </row>
    <row r="127" spans="1:27">
      <c r="A127" s="42"/>
      <c r="B127" s="42"/>
      <c r="C127" s="42"/>
      <c r="D127" s="42"/>
      <c r="E127" s="43"/>
      <c r="F127" s="43"/>
      <c r="G127" s="44"/>
      <c r="H127" s="44"/>
      <c r="I127" s="45"/>
      <c r="J127" s="45"/>
      <c r="K127" s="46"/>
      <c r="L127" s="46"/>
      <c r="M127" s="47"/>
      <c r="N127" s="47"/>
      <c r="O127" s="48"/>
      <c r="P127" s="48"/>
      <c r="Q127" s="42"/>
      <c r="R127" s="48"/>
      <c r="S127" s="42"/>
      <c r="T127" s="49"/>
      <c r="U127" s="42"/>
      <c r="V127" s="49"/>
      <c r="W127" s="42">
        <f>SUM(W3:W126)</f>
        <v>0</v>
      </c>
      <c r="X127" s="43">
        <f>SUM(X3:X126)</f>
        <v>0</v>
      </c>
      <c r="Y127" s="50"/>
      <c r="Z127" s="42"/>
      <c r="AA127" s="48"/>
    </row>
  </sheetData>
  <mergeCells>
    <mergeCell ref="I1:J1"/>
    <mergeCell ref="K1:L1"/>
    <mergeCell ref="M1:N1"/>
  </mergeCells>
  <conditionalFormatting sqref="X3:X127">
    <cfRule type="cellIs" dxfId="0" priority="1" operator="equal">
      <formula>0</formula>
    </cfRule>
  </conditionalFormatting>
  <conditionalFormatting sqref="W3:W127">
    <cfRule type="cellIs" dxfId="0" priority="2" operator="equal">
      <formula>0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106"/>
  <sheetViews>
    <sheetView tabSelected="0" workbookViewId="0" showGridLines="true" showRowColHeaders="1">
      <pane ySplit="2" activePane="bottomLeft" state="frozen" topLeftCell="A3"/>
      <selection pane="bottomLeft" activeCell="A1" sqref="A1"/>
    </sheetView>
  </sheetViews>
  <sheetFormatPr defaultRowHeight="14.4" outlineLevelRow="0" outlineLevelCol="0"/>
  <cols>
    <col min="1" max="1" width="18" customWidth="true" style="0"/>
    <col min="2" max="2" width="10" customWidth="true" style="0"/>
    <col min="3" max="3" width="30" customWidth="true" style="0"/>
    <col min="4" max="4" width="15" customWidth="true" style="0"/>
    <col min="5" max="5" width="13" hidden="true" customWidth="true" style="0"/>
    <col min="6" max="6" width="15" hidden="true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0" customWidth="true" style="0"/>
    <col min="16" max="16" width="11" customWidth="true" style="0"/>
    <col min="17" max="17" width="8" customWidth="true" style="0"/>
    <col min="18" max="18" width="8" customWidth="true" style="0"/>
    <col min="19" max="19" width="12" customWidth="true" style="0"/>
    <col min="20" max="20" width="10" customWidth="true" style="0"/>
    <col min="21" max="21" width="12" customWidth="true" style="0"/>
    <col min="22" max="22" width="10" customWidth="true" style="0"/>
    <col min="23" max="23" width="10" customWidth="true" style="0"/>
    <col min="24" max="24" width="13" customWidth="true" style="0"/>
    <col min="25" max="25" width="15" customWidth="true" style="0"/>
    <col min="26" max="26" width="15" customWidth="true" style="0"/>
    <col min="27" max="27" width="15" customWidth="true" style="0"/>
  </cols>
  <sheetData>
    <row r="1" spans="1:27" customHeight="1" ht="20">
      <c r="A1" s="20"/>
      <c r="G1" s="25"/>
      <c r="H1" s="25"/>
      <c r="I1" s="28" t="s">
        <v>50</v>
      </c>
      <c r="J1" s="28"/>
      <c r="K1" s="31" t="s">
        <v>51</v>
      </c>
      <c r="L1" s="31"/>
      <c r="M1" s="35" t="s">
        <v>52</v>
      </c>
      <c r="N1" s="35"/>
      <c r="T1" s="19"/>
      <c r="V1" s="19"/>
      <c r="Y1" s="41"/>
    </row>
    <row r="2" spans="1:27" customHeight="1" ht="48">
      <c r="A2" s="21" t="s">
        <v>29</v>
      </c>
      <c r="B2" s="21" t="s">
        <v>30</v>
      </c>
      <c r="C2" s="21" t="s">
        <v>31</v>
      </c>
      <c r="D2" s="21" t="s">
        <v>32</v>
      </c>
      <c r="E2" s="21" t="s">
        <v>33</v>
      </c>
      <c r="F2" s="21" t="s">
        <v>34</v>
      </c>
      <c r="G2" s="26" t="s">
        <v>35</v>
      </c>
      <c r="H2" s="26" t="s">
        <v>36</v>
      </c>
      <c r="I2" s="29" t="s">
        <v>35</v>
      </c>
      <c r="J2" s="29" t="s">
        <v>36</v>
      </c>
      <c r="K2" s="32" t="s">
        <v>35</v>
      </c>
      <c r="L2" s="32" t="s">
        <v>36</v>
      </c>
      <c r="M2" s="36" t="s">
        <v>35</v>
      </c>
      <c r="N2" s="36" t="s">
        <v>36</v>
      </c>
      <c r="O2" s="21" t="s">
        <v>37</v>
      </c>
      <c r="P2" s="21" t="s">
        <v>38</v>
      </c>
      <c r="Q2" s="21" t="s">
        <v>39</v>
      </c>
      <c r="R2" s="21" t="s">
        <v>40</v>
      </c>
      <c r="S2" s="21" t="s">
        <v>41</v>
      </c>
      <c r="T2" s="39" t="s">
        <v>42</v>
      </c>
      <c r="U2" s="21" t="s">
        <v>43</v>
      </c>
      <c r="V2" s="39" t="s">
        <v>44</v>
      </c>
      <c r="W2" s="21" t="s">
        <v>45</v>
      </c>
      <c r="X2" s="21" t="s">
        <v>46</v>
      </c>
      <c r="Y2" s="32" t="s">
        <v>47</v>
      </c>
      <c r="Z2" s="21" t="s">
        <v>48</v>
      </c>
      <c r="AA2" s="21" t="s">
        <v>49</v>
      </c>
    </row>
    <row r="3" spans="1:27" customHeight="1" ht="75.5">
      <c r="A3" s="22"/>
      <c r="B3" s="22" t="s">
        <v>1697</v>
      </c>
      <c r="C3" s="22" t="s">
        <v>1698</v>
      </c>
      <c r="D3" s="23" t="s">
        <v>1699</v>
      </c>
      <c r="E3" s="24">
        <v>65.0</v>
      </c>
      <c r="F3" s="24">
        <v>1305.0</v>
      </c>
      <c r="G3" s="27">
        <v>5.42</v>
      </c>
      <c r="H3" s="27">
        <v>4.53</v>
      </c>
      <c r="I3" s="30">
        <v>5.15</v>
      </c>
      <c r="J3" s="30">
        <v>4.3</v>
      </c>
      <c r="K3" s="34">
        <v>5.04</v>
      </c>
      <c r="L3" s="34">
        <v>4.21</v>
      </c>
      <c r="M3" s="37">
        <v>4.88</v>
      </c>
      <c r="N3" s="37">
        <v>4.08</v>
      </c>
      <c r="O3" s="38">
        <v>12</v>
      </c>
      <c r="P3" s="38">
        <v>24</v>
      </c>
      <c r="Q3" s="22">
        <v>180</v>
      </c>
      <c r="R3" s="38" t="s">
        <v>56</v>
      </c>
      <c r="S3" s="22">
        <v>1</v>
      </c>
      <c r="T3" s="40"/>
      <c r="U3" s="22">
        <v>0</v>
      </c>
      <c r="V3" s="40"/>
      <c r="W3" s="22">
        <f>T3*O3+V3*P3*O3</f>
        <v>0</v>
      </c>
      <c r="X3" s="24">
        <f>T3*E3+V3*F3</f>
        <v>0</v>
      </c>
      <c r="Y3" s="33" t="s">
        <v>1700</v>
      </c>
      <c r="Z3" s="22">
        <v>12</v>
      </c>
      <c r="AA3" s="38" t="s">
        <v>1701</v>
      </c>
    </row>
    <row r="4" spans="1:27" customHeight="1" ht="75.5">
      <c r="A4" s="22"/>
      <c r="B4" s="22" t="s">
        <v>1702</v>
      </c>
      <c r="C4" s="22" t="s">
        <v>1703</v>
      </c>
      <c r="D4" s="23" t="s">
        <v>1704</v>
      </c>
      <c r="E4" s="24">
        <v>207.0</v>
      </c>
      <c r="F4" s="24">
        <v>2236.0</v>
      </c>
      <c r="G4" s="27">
        <v>10.35</v>
      </c>
      <c r="H4" s="27">
        <v>9.32</v>
      </c>
      <c r="I4" s="30">
        <v>9.83</v>
      </c>
      <c r="J4" s="30">
        <v>8.85</v>
      </c>
      <c r="K4" s="34">
        <v>9.63</v>
      </c>
      <c r="L4" s="34">
        <v>8.67</v>
      </c>
      <c r="M4" s="37">
        <v>9.32</v>
      </c>
      <c r="N4" s="37">
        <v>8.39</v>
      </c>
      <c r="O4" s="38">
        <v>20</v>
      </c>
      <c r="P4" s="38">
        <v>12</v>
      </c>
      <c r="Q4" s="22">
        <v>670</v>
      </c>
      <c r="R4" s="38" t="s">
        <v>61</v>
      </c>
      <c r="S4" s="22">
        <v>552</v>
      </c>
      <c r="T4" s="40"/>
      <c r="U4" s="22">
        <v>46</v>
      </c>
      <c r="V4" s="40"/>
      <c r="W4" s="22">
        <f>T4*O4+V4*P4*O4</f>
        <v>0</v>
      </c>
      <c r="X4" s="24">
        <f>T4*E4+V4*F4</f>
        <v>0</v>
      </c>
      <c r="Y4" s="33" t="s">
        <v>1705</v>
      </c>
      <c r="Z4" s="22">
        <v>12</v>
      </c>
      <c r="AA4" s="38" t="s">
        <v>1706</v>
      </c>
    </row>
    <row r="5" spans="1:27" customHeight="1" ht="75.5">
      <c r="A5" s="22"/>
      <c r="B5" s="22" t="s">
        <v>1707</v>
      </c>
      <c r="C5" s="22" t="s">
        <v>1708</v>
      </c>
      <c r="D5" s="23" t="s">
        <v>1704</v>
      </c>
      <c r="E5" s="24">
        <v>226.0</v>
      </c>
      <c r="F5" s="24">
        <v>2425.0</v>
      </c>
      <c r="G5" s="27">
        <v>11.3</v>
      </c>
      <c r="H5" s="27">
        <v>10.1</v>
      </c>
      <c r="I5" s="30">
        <v>10.74</v>
      </c>
      <c r="J5" s="30">
        <v>9.6</v>
      </c>
      <c r="K5" s="34">
        <v>10.51</v>
      </c>
      <c r="L5" s="34">
        <v>9.39</v>
      </c>
      <c r="M5" s="37">
        <v>10.17</v>
      </c>
      <c r="N5" s="37">
        <v>9.09</v>
      </c>
      <c r="O5" s="38">
        <v>20</v>
      </c>
      <c r="P5" s="38">
        <v>12</v>
      </c>
      <c r="Q5" s="22">
        <v>545</v>
      </c>
      <c r="R5" s="38" t="s">
        <v>61</v>
      </c>
      <c r="S5" s="22">
        <v>319</v>
      </c>
      <c r="T5" s="40"/>
      <c r="U5" s="22">
        <v>26</v>
      </c>
      <c r="V5" s="40"/>
      <c r="W5" s="22">
        <f>T5*O5+V5*P5*O5</f>
        <v>0</v>
      </c>
      <c r="X5" s="24">
        <f>T5*E5+V5*F5</f>
        <v>0</v>
      </c>
      <c r="Y5" s="33" t="s">
        <v>1709</v>
      </c>
      <c r="Z5" s="22">
        <v>12</v>
      </c>
      <c r="AA5" s="38" t="s">
        <v>1706</v>
      </c>
    </row>
    <row r="6" spans="1:27" customHeight="1" ht="75.5">
      <c r="A6" s="22"/>
      <c r="B6" s="22" t="s">
        <v>1710</v>
      </c>
      <c r="C6" s="22" t="s">
        <v>1711</v>
      </c>
      <c r="D6" s="23" t="s">
        <v>1704</v>
      </c>
      <c r="E6" s="24">
        <v>207.0</v>
      </c>
      <c r="F6" s="24">
        <v>2236.0</v>
      </c>
      <c r="G6" s="27">
        <v>10.35</v>
      </c>
      <c r="H6" s="27">
        <v>9.32</v>
      </c>
      <c r="I6" s="30">
        <v>9.83</v>
      </c>
      <c r="J6" s="30">
        <v>8.85</v>
      </c>
      <c r="K6" s="34">
        <v>9.63</v>
      </c>
      <c r="L6" s="34">
        <v>8.67</v>
      </c>
      <c r="M6" s="37">
        <v>9.32</v>
      </c>
      <c r="N6" s="37">
        <v>8.39</v>
      </c>
      <c r="O6" s="38">
        <v>20</v>
      </c>
      <c r="P6" s="38">
        <v>12</v>
      </c>
      <c r="Q6" s="22">
        <v>682</v>
      </c>
      <c r="R6" s="38" t="s">
        <v>61</v>
      </c>
      <c r="S6" s="22">
        <v>21</v>
      </c>
      <c r="T6" s="40"/>
      <c r="U6" s="22">
        <v>1</v>
      </c>
      <c r="V6" s="40"/>
      <c r="W6" s="22">
        <f>T6*O6+V6*P6*O6</f>
        <v>0</v>
      </c>
      <c r="X6" s="24">
        <f>T6*E6+V6*F6</f>
        <v>0</v>
      </c>
      <c r="Y6" s="33" t="s">
        <v>1712</v>
      </c>
      <c r="Z6" s="22">
        <v>12</v>
      </c>
      <c r="AA6" s="38" t="s">
        <v>1706</v>
      </c>
    </row>
    <row r="7" spans="1:27" customHeight="1" ht="75.5">
      <c r="A7" s="22"/>
      <c r="B7" s="22" t="s">
        <v>1713</v>
      </c>
      <c r="C7" s="22" t="s">
        <v>1714</v>
      </c>
      <c r="D7" s="23" t="s">
        <v>1704</v>
      </c>
      <c r="E7" s="24">
        <v>207.0</v>
      </c>
      <c r="F7" s="24">
        <v>2236.0</v>
      </c>
      <c r="G7" s="27">
        <v>10.35</v>
      </c>
      <c r="H7" s="27">
        <v>9.32</v>
      </c>
      <c r="I7" s="30">
        <v>9.83</v>
      </c>
      <c r="J7" s="30">
        <v>8.85</v>
      </c>
      <c r="K7" s="34">
        <v>9.63</v>
      </c>
      <c r="L7" s="34">
        <v>8.67</v>
      </c>
      <c r="M7" s="37">
        <v>9.32</v>
      </c>
      <c r="N7" s="37">
        <v>8.39</v>
      </c>
      <c r="O7" s="38">
        <v>20</v>
      </c>
      <c r="P7" s="38">
        <v>12</v>
      </c>
      <c r="Q7" s="22">
        <v>682</v>
      </c>
      <c r="R7" s="38" t="s">
        <v>61</v>
      </c>
      <c r="S7" s="22">
        <v>1</v>
      </c>
      <c r="T7" s="40"/>
      <c r="U7" s="22">
        <v>0</v>
      </c>
      <c r="V7" s="40"/>
      <c r="W7" s="22">
        <f>T7*O7+V7*P7*O7</f>
        <v>0</v>
      </c>
      <c r="X7" s="24">
        <f>T7*E7+V7*F7</f>
        <v>0</v>
      </c>
      <c r="Y7" s="33" t="s">
        <v>1715</v>
      </c>
      <c r="Z7" s="22">
        <v>12</v>
      </c>
      <c r="AA7" s="38" t="s">
        <v>1706</v>
      </c>
    </row>
    <row r="8" spans="1:27" customHeight="1" ht="75.5">
      <c r="A8" s="22"/>
      <c r="B8" s="22" t="s">
        <v>1716</v>
      </c>
      <c r="C8" s="22" t="s">
        <v>1717</v>
      </c>
      <c r="D8" s="23" t="s">
        <v>1704</v>
      </c>
      <c r="E8" s="24">
        <v>226.0</v>
      </c>
      <c r="F8" s="24">
        <v>2330.0</v>
      </c>
      <c r="G8" s="27">
        <v>226.0</v>
      </c>
      <c r="H8" s="27">
        <v>194.17</v>
      </c>
      <c r="I8" s="30">
        <v>214.7</v>
      </c>
      <c r="J8" s="30">
        <v>184.46</v>
      </c>
      <c r="K8" s="34">
        <v>210.18</v>
      </c>
      <c r="L8" s="34">
        <v>180.58</v>
      </c>
      <c r="M8" s="37">
        <v>203.4</v>
      </c>
      <c r="N8" s="37">
        <v>174.75</v>
      </c>
      <c r="O8" s="38">
        <v>1</v>
      </c>
      <c r="P8" s="38">
        <v>12</v>
      </c>
      <c r="Q8" s="22">
        <v>540</v>
      </c>
      <c r="R8" s="38" t="s">
        <v>61</v>
      </c>
      <c r="S8" s="22">
        <v>388</v>
      </c>
      <c r="T8" s="40"/>
      <c r="U8" s="22">
        <v>32</v>
      </c>
      <c r="V8" s="40"/>
      <c r="W8" s="22">
        <f>T8*O8+V8*P8*O8</f>
        <v>0</v>
      </c>
      <c r="X8" s="24">
        <f>T8*E8+V8*F8</f>
        <v>0</v>
      </c>
      <c r="Y8" s="33" t="s">
        <v>1718</v>
      </c>
      <c r="Z8" s="22">
        <v>12</v>
      </c>
      <c r="AA8" s="38" t="s">
        <v>399</v>
      </c>
    </row>
    <row r="9" spans="1:27" customHeight="1" ht="75.5">
      <c r="A9" s="22"/>
      <c r="B9" s="22" t="s">
        <v>1719</v>
      </c>
      <c r="C9" s="22" t="s">
        <v>1720</v>
      </c>
      <c r="D9" s="23" t="s">
        <v>1704</v>
      </c>
      <c r="E9" s="24">
        <v>106.0</v>
      </c>
      <c r="F9" s="24">
        <v>2740.0</v>
      </c>
      <c r="G9" s="27">
        <v>5.3</v>
      </c>
      <c r="H9" s="27">
        <v>4.57</v>
      </c>
      <c r="I9" s="30">
        <v>5.04</v>
      </c>
      <c r="J9" s="30">
        <v>4.34</v>
      </c>
      <c r="K9" s="34">
        <v>4.93</v>
      </c>
      <c r="L9" s="34">
        <v>4.25</v>
      </c>
      <c r="M9" s="37">
        <v>4.77</v>
      </c>
      <c r="N9" s="37">
        <v>4.11</v>
      </c>
      <c r="O9" s="38">
        <v>20</v>
      </c>
      <c r="P9" s="38">
        <v>30</v>
      </c>
      <c r="Q9" s="22">
        <v>240</v>
      </c>
      <c r="R9" s="38" t="s">
        <v>61</v>
      </c>
      <c r="S9" s="22">
        <v>540</v>
      </c>
      <c r="T9" s="40"/>
      <c r="U9" s="22">
        <v>18</v>
      </c>
      <c r="V9" s="40"/>
      <c r="W9" s="22">
        <f>T9*O9+V9*P9*O9</f>
        <v>0</v>
      </c>
      <c r="X9" s="24">
        <f>T9*E9+V9*F9</f>
        <v>0</v>
      </c>
      <c r="Y9" s="33" t="s">
        <v>1721</v>
      </c>
      <c r="Z9" s="22">
        <v>12</v>
      </c>
      <c r="AA9" s="38" t="s">
        <v>399</v>
      </c>
    </row>
    <row r="10" spans="1:27" customHeight="1" ht="75.5">
      <c r="A10" s="22"/>
      <c r="B10" s="22" t="s">
        <v>1722</v>
      </c>
      <c r="C10" s="22" t="s">
        <v>1723</v>
      </c>
      <c r="D10" s="23" t="s">
        <v>1704</v>
      </c>
      <c r="E10" s="24">
        <v>232.0</v>
      </c>
      <c r="F10" s="24">
        <v>2362.0</v>
      </c>
      <c r="G10" s="27">
        <v>11.6</v>
      </c>
      <c r="H10" s="27">
        <v>9.84</v>
      </c>
      <c r="I10" s="30">
        <v>11.02</v>
      </c>
      <c r="J10" s="30">
        <v>9.35</v>
      </c>
      <c r="K10" s="34">
        <v>10.79</v>
      </c>
      <c r="L10" s="34">
        <v>9.15</v>
      </c>
      <c r="M10" s="37">
        <v>10.44</v>
      </c>
      <c r="N10" s="37">
        <v>8.86</v>
      </c>
      <c r="O10" s="38">
        <v>20</v>
      </c>
      <c r="P10" s="38">
        <v>12</v>
      </c>
      <c r="Q10" s="22">
        <v>440</v>
      </c>
      <c r="R10" s="38" t="s">
        <v>61</v>
      </c>
      <c r="S10" s="22">
        <v>1</v>
      </c>
      <c r="T10" s="40"/>
      <c r="U10" s="22">
        <v>0</v>
      </c>
      <c r="V10" s="40"/>
      <c r="W10" s="22">
        <f>T10*O10+V10*P10*O10</f>
        <v>0</v>
      </c>
      <c r="X10" s="24">
        <f>T10*E10+V10*F10</f>
        <v>0</v>
      </c>
      <c r="Y10" s="33" t="s">
        <v>1724</v>
      </c>
      <c r="Z10" s="22">
        <v>12</v>
      </c>
      <c r="AA10" s="38" t="s">
        <v>399</v>
      </c>
    </row>
    <row r="11" spans="1:27" customHeight="1" ht="75.5">
      <c r="A11" s="22"/>
      <c r="B11" s="22" t="s">
        <v>1725</v>
      </c>
      <c r="C11" s="22" t="s">
        <v>1726</v>
      </c>
      <c r="D11" s="23" t="s">
        <v>1704</v>
      </c>
      <c r="E11" s="24">
        <v>232.0</v>
      </c>
      <c r="F11" s="24">
        <v>2362.0</v>
      </c>
      <c r="G11" s="27">
        <v>11.6</v>
      </c>
      <c r="H11" s="27">
        <v>9.84</v>
      </c>
      <c r="I11" s="30">
        <v>11.02</v>
      </c>
      <c r="J11" s="30">
        <v>9.35</v>
      </c>
      <c r="K11" s="34">
        <v>10.79</v>
      </c>
      <c r="L11" s="34">
        <v>9.15</v>
      </c>
      <c r="M11" s="37">
        <v>10.44</v>
      </c>
      <c r="N11" s="37">
        <v>8.86</v>
      </c>
      <c r="O11" s="38">
        <v>20</v>
      </c>
      <c r="P11" s="38">
        <v>12</v>
      </c>
      <c r="Q11" s="22">
        <v>500</v>
      </c>
      <c r="R11" s="38" t="s">
        <v>61</v>
      </c>
      <c r="S11" s="22">
        <v>640</v>
      </c>
      <c r="T11" s="40"/>
      <c r="U11" s="22">
        <v>53</v>
      </c>
      <c r="V11" s="40"/>
      <c r="W11" s="22">
        <f>T11*O11+V11*P11*O11</f>
        <v>0</v>
      </c>
      <c r="X11" s="24">
        <f>T11*E11+V11*F11</f>
        <v>0</v>
      </c>
      <c r="Y11" s="33" t="s">
        <v>1727</v>
      </c>
      <c r="Z11" s="22">
        <v>12</v>
      </c>
      <c r="AA11" s="38" t="s">
        <v>399</v>
      </c>
    </row>
    <row r="12" spans="1:27" customHeight="1" ht="75.5">
      <c r="A12" s="22"/>
      <c r="B12" s="22" t="s">
        <v>1728</v>
      </c>
      <c r="C12" s="22" t="s">
        <v>1729</v>
      </c>
      <c r="D12" s="23" t="s">
        <v>1704</v>
      </c>
      <c r="E12" s="24">
        <v>232.0</v>
      </c>
      <c r="F12" s="24">
        <v>2362.0</v>
      </c>
      <c r="G12" s="27">
        <v>11.6</v>
      </c>
      <c r="H12" s="27">
        <v>9.84</v>
      </c>
      <c r="I12" s="30">
        <v>11.02</v>
      </c>
      <c r="J12" s="30">
        <v>9.35</v>
      </c>
      <c r="K12" s="34">
        <v>10.79</v>
      </c>
      <c r="L12" s="34">
        <v>9.15</v>
      </c>
      <c r="M12" s="37">
        <v>10.44</v>
      </c>
      <c r="N12" s="37">
        <v>8.86</v>
      </c>
      <c r="O12" s="38">
        <v>20</v>
      </c>
      <c r="P12" s="38">
        <v>12</v>
      </c>
      <c r="Q12" s="22">
        <v>500</v>
      </c>
      <c r="R12" s="38" t="s">
        <v>61</v>
      </c>
      <c r="S12" s="22">
        <v>240</v>
      </c>
      <c r="T12" s="40"/>
      <c r="U12" s="22">
        <v>20</v>
      </c>
      <c r="V12" s="40"/>
      <c r="W12" s="22">
        <f>T12*O12+V12*P12*O12</f>
        <v>0</v>
      </c>
      <c r="X12" s="24">
        <f>T12*E12+V12*F12</f>
        <v>0</v>
      </c>
      <c r="Y12" s="33" t="s">
        <v>1730</v>
      </c>
      <c r="Z12" s="22">
        <v>12</v>
      </c>
      <c r="AA12" s="38" t="s">
        <v>399</v>
      </c>
    </row>
    <row r="13" spans="1:27" customHeight="1" ht="75.5">
      <c r="A13" s="22"/>
      <c r="B13" s="22" t="s">
        <v>1731</v>
      </c>
      <c r="C13" s="22" t="s">
        <v>1732</v>
      </c>
      <c r="D13" s="23" t="s">
        <v>1704</v>
      </c>
      <c r="E13" s="24">
        <v>188.0</v>
      </c>
      <c r="F13" s="24">
        <v>4850.0</v>
      </c>
      <c r="G13" s="27">
        <v>188.0</v>
      </c>
      <c r="H13" s="27">
        <v>161.67</v>
      </c>
      <c r="I13" s="30">
        <v>178.6</v>
      </c>
      <c r="J13" s="30">
        <v>153.59</v>
      </c>
      <c r="K13" s="34">
        <v>174.84</v>
      </c>
      <c r="L13" s="34">
        <v>150.35</v>
      </c>
      <c r="M13" s="37">
        <v>169.2</v>
      </c>
      <c r="N13" s="37">
        <v>145.5</v>
      </c>
      <c r="O13" s="38">
        <v>1</v>
      </c>
      <c r="P13" s="38">
        <v>30</v>
      </c>
      <c r="Q13" s="22">
        <v>500</v>
      </c>
      <c r="R13" s="38" t="s">
        <v>61</v>
      </c>
      <c r="S13" s="22">
        <v>540</v>
      </c>
      <c r="T13" s="40"/>
      <c r="U13" s="22">
        <v>18</v>
      </c>
      <c r="V13" s="40"/>
      <c r="W13" s="22">
        <f>T13*O13+V13*P13*O13</f>
        <v>0</v>
      </c>
      <c r="X13" s="24">
        <f>T13*E13+V13*F13</f>
        <v>0</v>
      </c>
      <c r="Y13" s="33"/>
      <c r="Z13" s="22">
        <v>12</v>
      </c>
      <c r="AA13" s="38" t="s">
        <v>399</v>
      </c>
    </row>
    <row r="14" spans="1:27" customHeight="1" ht="75.5">
      <c r="A14" s="22"/>
      <c r="B14" s="22" t="s">
        <v>1733</v>
      </c>
      <c r="C14" s="22" t="s">
        <v>1734</v>
      </c>
      <c r="D14" s="23" t="s">
        <v>1704</v>
      </c>
      <c r="E14" s="24">
        <v>188.0</v>
      </c>
      <c r="F14" s="24">
        <v>4850.0</v>
      </c>
      <c r="G14" s="27">
        <v>188.0</v>
      </c>
      <c r="H14" s="27">
        <v>161.67</v>
      </c>
      <c r="I14" s="30">
        <v>178.6</v>
      </c>
      <c r="J14" s="30">
        <v>153.59</v>
      </c>
      <c r="K14" s="34">
        <v>174.84</v>
      </c>
      <c r="L14" s="34">
        <v>150.35</v>
      </c>
      <c r="M14" s="37">
        <v>169.2</v>
      </c>
      <c r="N14" s="37">
        <v>145.5</v>
      </c>
      <c r="O14" s="38">
        <v>1</v>
      </c>
      <c r="P14" s="38">
        <v>30</v>
      </c>
      <c r="Q14" s="22">
        <v>500</v>
      </c>
      <c r="R14" s="38" t="s">
        <v>61</v>
      </c>
      <c r="S14" s="22">
        <v>538</v>
      </c>
      <c r="T14" s="40"/>
      <c r="U14" s="22">
        <v>17</v>
      </c>
      <c r="V14" s="40"/>
      <c r="W14" s="22">
        <f>T14*O14+V14*P14*O14</f>
        <v>0</v>
      </c>
      <c r="X14" s="24">
        <f>T14*E14+V14*F14</f>
        <v>0</v>
      </c>
      <c r="Y14" s="33"/>
      <c r="Z14" s="22">
        <v>12</v>
      </c>
      <c r="AA14" s="38" t="s">
        <v>399</v>
      </c>
    </row>
    <row r="15" spans="1:27" customHeight="1" ht="75.5">
      <c r="A15" s="22"/>
      <c r="B15" s="22" t="s">
        <v>1735</v>
      </c>
      <c r="C15" s="22" t="s">
        <v>1736</v>
      </c>
      <c r="D15" s="23" t="s">
        <v>1704</v>
      </c>
      <c r="E15" s="24">
        <v>258.0</v>
      </c>
      <c r="F15" s="24">
        <v>2645.0</v>
      </c>
      <c r="G15" s="27">
        <v>12.9</v>
      </c>
      <c r="H15" s="27">
        <v>11.02</v>
      </c>
      <c r="I15" s="30">
        <v>12.26</v>
      </c>
      <c r="J15" s="30">
        <v>10.47</v>
      </c>
      <c r="K15" s="34">
        <v>12.0</v>
      </c>
      <c r="L15" s="34">
        <v>10.25</v>
      </c>
      <c r="M15" s="37">
        <v>11.61</v>
      </c>
      <c r="N15" s="37">
        <v>9.92</v>
      </c>
      <c r="O15" s="38">
        <v>20</v>
      </c>
      <c r="P15" s="38">
        <v>12</v>
      </c>
      <c r="Q15" s="22"/>
      <c r="R15" s="38" t="s">
        <v>61</v>
      </c>
      <c r="S15" s="22">
        <v>69</v>
      </c>
      <c r="T15" s="40"/>
      <c r="U15" s="22">
        <v>5</v>
      </c>
      <c r="V15" s="40"/>
      <c r="W15" s="22">
        <f>T15*O15+V15*P15*O15</f>
        <v>0</v>
      </c>
      <c r="X15" s="24">
        <f>T15*E15+V15*F15</f>
        <v>0</v>
      </c>
      <c r="Y15" s="33" t="s">
        <v>1737</v>
      </c>
      <c r="Z15" s="22">
        <v>12</v>
      </c>
      <c r="AA15" s="38" t="s">
        <v>581</v>
      </c>
    </row>
    <row r="16" spans="1:27" customHeight="1" ht="75.5">
      <c r="A16" s="22"/>
      <c r="B16" s="22" t="s">
        <v>1738</v>
      </c>
      <c r="C16" s="22" t="s">
        <v>1739</v>
      </c>
      <c r="D16" s="23" t="s">
        <v>1704</v>
      </c>
      <c r="E16" s="24">
        <v>258.0</v>
      </c>
      <c r="F16" s="24">
        <v>2645.0</v>
      </c>
      <c r="G16" s="27">
        <v>12.9</v>
      </c>
      <c r="H16" s="27">
        <v>11.02</v>
      </c>
      <c r="I16" s="30">
        <v>12.26</v>
      </c>
      <c r="J16" s="30">
        <v>10.47</v>
      </c>
      <c r="K16" s="34">
        <v>12.0</v>
      </c>
      <c r="L16" s="34">
        <v>10.25</v>
      </c>
      <c r="M16" s="37">
        <v>11.61</v>
      </c>
      <c r="N16" s="37">
        <v>9.92</v>
      </c>
      <c r="O16" s="38">
        <v>20</v>
      </c>
      <c r="P16" s="38">
        <v>12</v>
      </c>
      <c r="Q16" s="22">
        <v>613</v>
      </c>
      <c r="R16" s="38" t="s">
        <v>61</v>
      </c>
      <c r="S16" s="22">
        <v>201</v>
      </c>
      <c r="T16" s="40"/>
      <c r="U16" s="22">
        <v>16</v>
      </c>
      <c r="V16" s="40"/>
      <c r="W16" s="22">
        <f>T16*O16+V16*P16*O16</f>
        <v>0</v>
      </c>
      <c r="X16" s="24">
        <f>T16*E16+V16*F16</f>
        <v>0</v>
      </c>
      <c r="Y16" s="33" t="s">
        <v>1740</v>
      </c>
      <c r="Z16" s="22">
        <v>12</v>
      </c>
      <c r="AA16" s="38" t="s">
        <v>581</v>
      </c>
    </row>
    <row r="17" spans="1:27" customHeight="1" ht="75.5">
      <c r="A17" s="22"/>
      <c r="B17" s="22" t="s">
        <v>1741</v>
      </c>
      <c r="C17" s="22" t="s">
        <v>1742</v>
      </c>
      <c r="D17" s="23" t="s">
        <v>1704</v>
      </c>
      <c r="E17" s="24">
        <v>258.0</v>
      </c>
      <c r="F17" s="24">
        <v>2645.0</v>
      </c>
      <c r="G17" s="27">
        <v>12.9</v>
      </c>
      <c r="H17" s="27">
        <v>11.02</v>
      </c>
      <c r="I17" s="30">
        <v>12.26</v>
      </c>
      <c r="J17" s="30">
        <v>10.47</v>
      </c>
      <c r="K17" s="34">
        <v>12.0</v>
      </c>
      <c r="L17" s="34">
        <v>10.25</v>
      </c>
      <c r="M17" s="37">
        <v>11.61</v>
      </c>
      <c r="N17" s="37">
        <v>9.92</v>
      </c>
      <c r="O17" s="38">
        <v>20</v>
      </c>
      <c r="P17" s="38">
        <v>12</v>
      </c>
      <c r="Q17" s="22">
        <v>613</v>
      </c>
      <c r="R17" s="38" t="s">
        <v>61</v>
      </c>
      <c r="S17" s="22">
        <v>167</v>
      </c>
      <c r="T17" s="40"/>
      <c r="U17" s="22">
        <v>13</v>
      </c>
      <c r="V17" s="40"/>
      <c r="W17" s="22">
        <f>T17*O17+V17*P17*O17</f>
        <v>0</v>
      </c>
      <c r="X17" s="24">
        <f>T17*E17+V17*F17</f>
        <v>0</v>
      </c>
      <c r="Y17" s="33" t="s">
        <v>1743</v>
      </c>
      <c r="Z17" s="22">
        <v>12</v>
      </c>
      <c r="AA17" s="38" t="s">
        <v>581</v>
      </c>
    </row>
    <row r="18" spans="1:27" customHeight="1" ht="75.5">
      <c r="A18" s="22"/>
      <c r="B18" s="22" t="s">
        <v>1744</v>
      </c>
      <c r="C18" s="22" t="s">
        <v>1745</v>
      </c>
      <c r="D18" s="23" t="s">
        <v>1704</v>
      </c>
      <c r="E18" s="24">
        <v>31.0</v>
      </c>
      <c r="F18" s="24">
        <v>1700.0</v>
      </c>
      <c r="G18" s="27">
        <v>31.0</v>
      </c>
      <c r="H18" s="27">
        <v>28.33</v>
      </c>
      <c r="I18" s="30">
        <v>29.45</v>
      </c>
      <c r="J18" s="30">
        <v>26.91</v>
      </c>
      <c r="K18" s="34">
        <v>28.83</v>
      </c>
      <c r="L18" s="34">
        <v>26.35</v>
      </c>
      <c r="M18" s="37">
        <v>27.9</v>
      </c>
      <c r="N18" s="37">
        <v>25.5</v>
      </c>
      <c r="O18" s="38">
        <v>1</v>
      </c>
      <c r="P18" s="38">
        <v>60</v>
      </c>
      <c r="Q18" s="22">
        <v>56</v>
      </c>
      <c r="R18" s="38" t="s">
        <v>61</v>
      </c>
      <c r="S18" s="22">
        <v>420</v>
      </c>
      <c r="T18" s="40"/>
      <c r="U18" s="22">
        <v>6</v>
      </c>
      <c r="V18" s="40"/>
      <c r="W18" s="22">
        <f>T18*O18+V18*P18*O18</f>
        <v>0</v>
      </c>
      <c r="X18" s="24">
        <f>T18*E18+V18*F18</f>
        <v>0</v>
      </c>
      <c r="Y18" s="33" t="s">
        <v>1746</v>
      </c>
      <c r="Z18" s="22">
        <v>12</v>
      </c>
      <c r="AA18" s="38" t="s">
        <v>1747</v>
      </c>
    </row>
    <row r="19" spans="1:27" customHeight="1" ht="75.5">
      <c r="A19" s="22"/>
      <c r="B19" s="22" t="s">
        <v>1748</v>
      </c>
      <c r="C19" s="22" t="s">
        <v>1749</v>
      </c>
      <c r="D19" s="23" t="s">
        <v>1704</v>
      </c>
      <c r="E19" s="24">
        <v>258.0</v>
      </c>
      <c r="F19" s="24">
        <v>2645.0</v>
      </c>
      <c r="G19" s="27">
        <v>12.9</v>
      </c>
      <c r="H19" s="27">
        <v>11.02</v>
      </c>
      <c r="I19" s="30">
        <v>12.26</v>
      </c>
      <c r="J19" s="30">
        <v>10.47</v>
      </c>
      <c r="K19" s="34">
        <v>12.0</v>
      </c>
      <c r="L19" s="34">
        <v>10.25</v>
      </c>
      <c r="M19" s="37">
        <v>11.61</v>
      </c>
      <c r="N19" s="37">
        <v>9.92</v>
      </c>
      <c r="O19" s="38">
        <v>20</v>
      </c>
      <c r="P19" s="38">
        <v>12</v>
      </c>
      <c r="Q19" s="22">
        <v>569</v>
      </c>
      <c r="R19" s="38" t="s">
        <v>61</v>
      </c>
      <c r="S19" s="22">
        <v>18</v>
      </c>
      <c r="T19" s="40"/>
      <c r="U19" s="22">
        <v>1</v>
      </c>
      <c r="V19" s="40"/>
      <c r="W19" s="22">
        <f>T19*O19+V19*P19*O19</f>
        <v>0</v>
      </c>
      <c r="X19" s="24">
        <f>T19*E19+V19*F19</f>
        <v>0</v>
      </c>
      <c r="Y19" s="33" t="s">
        <v>1750</v>
      </c>
      <c r="Z19" s="22">
        <v>12</v>
      </c>
      <c r="AA19" s="38" t="s">
        <v>1751</v>
      </c>
    </row>
    <row r="20" spans="1:27" customHeight="1" ht="75.5">
      <c r="A20" s="22"/>
      <c r="B20" s="22" t="s">
        <v>1752</v>
      </c>
      <c r="C20" s="22" t="s">
        <v>1753</v>
      </c>
      <c r="D20" s="23" t="s">
        <v>1704</v>
      </c>
      <c r="E20" s="24">
        <v>258.0</v>
      </c>
      <c r="F20" s="24">
        <v>2645.0</v>
      </c>
      <c r="G20" s="27">
        <v>12.9</v>
      </c>
      <c r="H20" s="27">
        <v>11.02</v>
      </c>
      <c r="I20" s="30">
        <v>12.26</v>
      </c>
      <c r="J20" s="30">
        <v>10.47</v>
      </c>
      <c r="K20" s="34">
        <v>12.0</v>
      </c>
      <c r="L20" s="34">
        <v>10.25</v>
      </c>
      <c r="M20" s="37">
        <v>11.61</v>
      </c>
      <c r="N20" s="37">
        <v>9.92</v>
      </c>
      <c r="O20" s="38">
        <v>20</v>
      </c>
      <c r="P20" s="38">
        <v>12</v>
      </c>
      <c r="Q20" s="22">
        <v>569</v>
      </c>
      <c r="R20" s="38" t="s">
        <v>61</v>
      </c>
      <c r="S20" s="22">
        <v>6</v>
      </c>
      <c r="T20" s="40"/>
      <c r="U20" s="22">
        <v>0</v>
      </c>
      <c r="V20" s="40"/>
      <c r="W20" s="22">
        <f>T20*O20+V20*P20*O20</f>
        <v>0</v>
      </c>
      <c r="X20" s="24">
        <f>T20*E20+V20*F20</f>
        <v>0</v>
      </c>
      <c r="Y20" s="33" t="s">
        <v>1754</v>
      </c>
      <c r="Z20" s="22">
        <v>12</v>
      </c>
      <c r="AA20" s="38" t="s">
        <v>1751</v>
      </c>
    </row>
    <row r="21" spans="1:27" customHeight="1" ht="75.5">
      <c r="A21" s="22"/>
      <c r="B21" s="22" t="s">
        <v>1755</v>
      </c>
      <c r="C21" s="22" t="s">
        <v>1756</v>
      </c>
      <c r="D21" s="23" t="s">
        <v>1704</v>
      </c>
      <c r="E21" s="24">
        <v>258.0</v>
      </c>
      <c r="F21" s="24">
        <v>2645.0</v>
      </c>
      <c r="G21" s="27">
        <v>12.9</v>
      </c>
      <c r="H21" s="27">
        <v>11.02</v>
      </c>
      <c r="I21" s="30">
        <v>12.26</v>
      </c>
      <c r="J21" s="30">
        <v>10.47</v>
      </c>
      <c r="K21" s="34">
        <v>12.0</v>
      </c>
      <c r="L21" s="34">
        <v>10.25</v>
      </c>
      <c r="M21" s="37">
        <v>11.61</v>
      </c>
      <c r="N21" s="37">
        <v>9.92</v>
      </c>
      <c r="O21" s="38">
        <v>20</v>
      </c>
      <c r="P21" s="38">
        <v>12</v>
      </c>
      <c r="Q21" s="22">
        <v>628</v>
      </c>
      <c r="R21" s="38" t="s">
        <v>61</v>
      </c>
      <c r="S21" s="22">
        <v>67</v>
      </c>
      <c r="T21" s="40"/>
      <c r="U21" s="22">
        <v>5</v>
      </c>
      <c r="V21" s="40"/>
      <c r="W21" s="22">
        <f>T21*O21+V21*P21*O21</f>
        <v>0</v>
      </c>
      <c r="X21" s="24">
        <f>T21*E21+V21*F21</f>
        <v>0</v>
      </c>
      <c r="Y21" s="33" t="s">
        <v>1757</v>
      </c>
      <c r="Z21" s="22">
        <v>12</v>
      </c>
      <c r="AA21" s="38" t="s">
        <v>1751</v>
      </c>
    </row>
    <row r="22" spans="1:27" customHeight="1" ht="75.5">
      <c r="A22" s="22"/>
      <c r="B22" s="22" t="s">
        <v>1758</v>
      </c>
      <c r="C22" s="22" t="s">
        <v>1759</v>
      </c>
      <c r="D22" s="23" t="s">
        <v>1704</v>
      </c>
      <c r="E22" s="24">
        <v>258.0</v>
      </c>
      <c r="F22" s="24">
        <v>2645.0</v>
      </c>
      <c r="G22" s="27">
        <v>12.9</v>
      </c>
      <c r="H22" s="27">
        <v>11.02</v>
      </c>
      <c r="I22" s="30">
        <v>12.26</v>
      </c>
      <c r="J22" s="30">
        <v>10.47</v>
      </c>
      <c r="K22" s="34">
        <v>12.0</v>
      </c>
      <c r="L22" s="34">
        <v>10.25</v>
      </c>
      <c r="M22" s="37">
        <v>11.61</v>
      </c>
      <c r="N22" s="37">
        <v>9.92</v>
      </c>
      <c r="O22" s="38">
        <v>20</v>
      </c>
      <c r="P22" s="38">
        <v>12</v>
      </c>
      <c r="Q22" s="22">
        <v>596</v>
      </c>
      <c r="R22" s="38" t="s">
        <v>61</v>
      </c>
      <c r="S22" s="22">
        <v>140</v>
      </c>
      <c r="T22" s="40"/>
      <c r="U22" s="22">
        <v>11</v>
      </c>
      <c r="V22" s="40"/>
      <c r="W22" s="22">
        <f>T22*O22+V22*P22*O22</f>
        <v>0</v>
      </c>
      <c r="X22" s="24">
        <f>T22*E22+V22*F22</f>
        <v>0</v>
      </c>
      <c r="Y22" s="33" t="s">
        <v>1760</v>
      </c>
      <c r="Z22" s="22">
        <v>12</v>
      </c>
      <c r="AA22" s="38" t="s">
        <v>1761</v>
      </c>
    </row>
    <row r="23" spans="1:27" customHeight="1" ht="75.5">
      <c r="A23" s="22"/>
      <c r="B23" s="22" t="s">
        <v>1762</v>
      </c>
      <c r="C23" s="22" t="s">
        <v>1763</v>
      </c>
      <c r="D23" s="23" t="s">
        <v>1704</v>
      </c>
      <c r="E23" s="24">
        <v>258.0</v>
      </c>
      <c r="F23" s="24">
        <v>2645.0</v>
      </c>
      <c r="G23" s="27">
        <v>12.9</v>
      </c>
      <c r="H23" s="27">
        <v>11.02</v>
      </c>
      <c r="I23" s="30">
        <v>12.26</v>
      </c>
      <c r="J23" s="30">
        <v>10.47</v>
      </c>
      <c r="K23" s="34">
        <v>12.0</v>
      </c>
      <c r="L23" s="34">
        <v>10.25</v>
      </c>
      <c r="M23" s="37">
        <v>11.61</v>
      </c>
      <c r="N23" s="37">
        <v>9.92</v>
      </c>
      <c r="O23" s="38">
        <v>20</v>
      </c>
      <c r="P23" s="38">
        <v>12</v>
      </c>
      <c r="Q23" s="22">
        <v>596</v>
      </c>
      <c r="R23" s="38" t="s">
        <v>61</v>
      </c>
      <c r="S23" s="22">
        <v>146</v>
      </c>
      <c r="T23" s="40"/>
      <c r="U23" s="22">
        <v>12</v>
      </c>
      <c r="V23" s="40"/>
      <c r="W23" s="22">
        <f>T23*O23+V23*P23*O23</f>
        <v>0</v>
      </c>
      <c r="X23" s="24">
        <f>T23*E23+V23*F23</f>
        <v>0</v>
      </c>
      <c r="Y23" s="33" t="s">
        <v>1764</v>
      </c>
      <c r="Z23" s="22">
        <v>12</v>
      </c>
      <c r="AA23" s="38" t="s">
        <v>1761</v>
      </c>
    </row>
    <row r="24" spans="1:27" customHeight="1" ht="75.5">
      <c r="A24" s="22"/>
      <c r="B24" s="22" t="s">
        <v>1765</v>
      </c>
      <c r="C24" s="22" t="s">
        <v>1766</v>
      </c>
      <c r="D24" s="23" t="s">
        <v>1704</v>
      </c>
      <c r="E24" s="24">
        <v>258.0</v>
      </c>
      <c r="F24" s="24">
        <v>2645.0</v>
      </c>
      <c r="G24" s="27">
        <v>12.9</v>
      </c>
      <c r="H24" s="27">
        <v>11.02</v>
      </c>
      <c r="I24" s="30">
        <v>12.26</v>
      </c>
      <c r="J24" s="30">
        <v>10.47</v>
      </c>
      <c r="K24" s="34">
        <v>12.0</v>
      </c>
      <c r="L24" s="34">
        <v>10.25</v>
      </c>
      <c r="M24" s="37">
        <v>11.61</v>
      </c>
      <c r="N24" s="37">
        <v>9.92</v>
      </c>
      <c r="O24" s="38">
        <v>20</v>
      </c>
      <c r="P24" s="38">
        <v>12</v>
      </c>
      <c r="Q24" s="22">
        <v>440</v>
      </c>
      <c r="R24" s="38" t="s">
        <v>61</v>
      </c>
      <c r="S24" s="22">
        <v>59</v>
      </c>
      <c r="T24" s="40"/>
      <c r="U24" s="22">
        <v>4</v>
      </c>
      <c r="V24" s="40"/>
      <c r="W24" s="22">
        <f>T24*O24+V24*P24*O24</f>
        <v>0</v>
      </c>
      <c r="X24" s="24">
        <f>T24*E24+V24*F24</f>
        <v>0</v>
      </c>
      <c r="Y24" s="33" t="s">
        <v>1767</v>
      </c>
      <c r="Z24" s="22">
        <v>12</v>
      </c>
      <c r="AA24" s="38" t="s">
        <v>1761</v>
      </c>
    </row>
    <row r="25" spans="1:27" customHeight="1" ht="75.5">
      <c r="A25" s="22"/>
      <c r="B25" s="22" t="s">
        <v>1768</v>
      </c>
      <c r="C25" s="22" t="s">
        <v>1769</v>
      </c>
      <c r="D25" s="23" t="s">
        <v>1704</v>
      </c>
      <c r="E25" s="24">
        <v>226.0</v>
      </c>
      <c r="F25" s="24">
        <v>2330.0</v>
      </c>
      <c r="G25" s="27">
        <v>5.65</v>
      </c>
      <c r="H25" s="27">
        <v>4.85</v>
      </c>
      <c r="I25" s="30">
        <v>5.37</v>
      </c>
      <c r="J25" s="30">
        <v>4.61</v>
      </c>
      <c r="K25" s="34">
        <v>5.25</v>
      </c>
      <c r="L25" s="34">
        <v>4.51</v>
      </c>
      <c r="M25" s="37">
        <v>5.09</v>
      </c>
      <c r="N25" s="37">
        <v>4.37</v>
      </c>
      <c r="O25" s="38">
        <v>40</v>
      </c>
      <c r="P25" s="38">
        <v>12</v>
      </c>
      <c r="Q25" s="22">
        <v>640</v>
      </c>
      <c r="R25" s="38" t="s">
        <v>56</v>
      </c>
      <c r="S25" s="22">
        <v>6</v>
      </c>
      <c r="T25" s="40"/>
      <c r="U25" s="22">
        <v>0</v>
      </c>
      <c r="V25" s="40"/>
      <c r="W25" s="22">
        <f>T25*O25+V25*P25*O25</f>
        <v>0</v>
      </c>
      <c r="X25" s="24">
        <f>T25*E25+V25*F25</f>
        <v>0</v>
      </c>
      <c r="Y25" s="33" t="s">
        <v>1770</v>
      </c>
      <c r="Z25" s="22">
        <v>12</v>
      </c>
      <c r="AA25" s="38" t="s">
        <v>1771</v>
      </c>
    </row>
    <row r="26" spans="1:27" customHeight="1" ht="75.5">
      <c r="A26" s="22"/>
      <c r="B26" s="22" t="s">
        <v>1772</v>
      </c>
      <c r="C26" s="22" t="s">
        <v>1773</v>
      </c>
      <c r="D26" s="23" t="s">
        <v>1704</v>
      </c>
      <c r="E26" s="24">
        <v>258.0</v>
      </c>
      <c r="F26" s="24">
        <v>2614.0</v>
      </c>
      <c r="G26" s="27">
        <v>12.9</v>
      </c>
      <c r="H26" s="27">
        <v>10.89</v>
      </c>
      <c r="I26" s="30">
        <v>12.26</v>
      </c>
      <c r="J26" s="30">
        <v>10.35</v>
      </c>
      <c r="K26" s="34">
        <v>12.0</v>
      </c>
      <c r="L26" s="34">
        <v>10.13</v>
      </c>
      <c r="M26" s="37">
        <v>11.61</v>
      </c>
      <c r="N26" s="37">
        <v>9.8</v>
      </c>
      <c r="O26" s="38">
        <v>20</v>
      </c>
      <c r="P26" s="38">
        <v>12</v>
      </c>
      <c r="Q26" s="22">
        <v>422</v>
      </c>
      <c r="R26" s="38" t="s">
        <v>61</v>
      </c>
      <c r="S26" s="22">
        <v>160</v>
      </c>
      <c r="T26" s="40"/>
      <c r="U26" s="22">
        <v>13</v>
      </c>
      <c r="V26" s="40"/>
      <c r="W26" s="22">
        <f>T26*O26+V26*P26*O26</f>
        <v>0</v>
      </c>
      <c r="X26" s="24">
        <f>T26*E26+V26*F26</f>
        <v>0</v>
      </c>
      <c r="Y26" s="33" t="s">
        <v>1774</v>
      </c>
      <c r="Z26" s="22">
        <v>12</v>
      </c>
      <c r="AA26" s="38" t="s">
        <v>1771</v>
      </c>
    </row>
    <row r="27" spans="1:27" customHeight="1" ht="75.5">
      <c r="A27" s="22"/>
      <c r="B27" s="22" t="s">
        <v>1775</v>
      </c>
      <c r="C27" s="22" t="s">
        <v>1776</v>
      </c>
      <c r="D27" s="23" t="s">
        <v>1704</v>
      </c>
      <c r="E27" s="24">
        <v>258.0</v>
      </c>
      <c r="F27" s="24">
        <v>2614.0</v>
      </c>
      <c r="G27" s="27">
        <v>12.9</v>
      </c>
      <c r="H27" s="27">
        <v>10.89</v>
      </c>
      <c r="I27" s="30">
        <v>12.26</v>
      </c>
      <c r="J27" s="30">
        <v>10.35</v>
      </c>
      <c r="K27" s="34">
        <v>12.0</v>
      </c>
      <c r="L27" s="34">
        <v>10.13</v>
      </c>
      <c r="M27" s="37">
        <v>11.61</v>
      </c>
      <c r="N27" s="37">
        <v>9.8</v>
      </c>
      <c r="O27" s="38">
        <v>20</v>
      </c>
      <c r="P27" s="38">
        <v>12</v>
      </c>
      <c r="Q27" s="22">
        <v>422</v>
      </c>
      <c r="R27" s="38" t="s">
        <v>61</v>
      </c>
      <c r="S27" s="22">
        <v>162</v>
      </c>
      <c r="T27" s="40"/>
      <c r="U27" s="22">
        <v>13</v>
      </c>
      <c r="V27" s="40"/>
      <c r="W27" s="22">
        <f>T27*O27+V27*P27*O27</f>
        <v>0</v>
      </c>
      <c r="X27" s="24">
        <f>T27*E27+V27*F27</f>
        <v>0</v>
      </c>
      <c r="Y27" s="33" t="s">
        <v>1777</v>
      </c>
      <c r="Z27" s="22">
        <v>12</v>
      </c>
      <c r="AA27" s="38" t="s">
        <v>1771</v>
      </c>
    </row>
    <row r="28" spans="1:27" customHeight="1" ht="75.5">
      <c r="A28" s="22"/>
      <c r="B28" s="22" t="s">
        <v>1778</v>
      </c>
      <c r="C28" s="22" t="s">
        <v>1779</v>
      </c>
      <c r="D28" s="23" t="s">
        <v>1704</v>
      </c>
      <c r="E28" s="24">
        <v>258.0</v>
      </c>
      <c r="F28" s="24">
        <v>2614.0</v>
      </c>
      <c r="G28" s="27">
        <v>12.9</v>
      </c>
      <c r="H28" s="27">
        <v>10.89</v>
      </c>
      <c r="I28" s="30">
        <v>12.26</v>
      </c>
      <c r="J28" s="30">
        <v>10.35</v>
      </c>
      <c r="K28" s="34">
        <v>12.0</v>
      </c>
      <c r="L28" s="34">
        <v>10.13</v>
      </c>
      <c r="M28" s="37">
        <v>11.61</v>
      </c>
      <c r="N28" s="37">
        <v>9.8</v>
      </c>
      <c r="O28" s="38">
        <v>20</v>
      </c>
      <c r="P28" s="38">
        <v>12</v>
      </c>
      <c r="Q28" s="22">
        <v>422</v>
      </c>
      <c r="R28" s="38" t="s">
        <v>61</v>
      </c>
      <c r="S28" s="22">
        <v>52</v>
      </c>
      <c r="T28" s="40"/>
      <c r="U28" s="22">
        <v>4</v>
      </c>
      <c r="V28" s="40"/>
      <c r="W28" s="22">
        <f>T28*O28+V28*P28*O28</f>
        <v>0</v>
      </c>
      <c r="X28" s="24">
        <f>T28*E28+V28*F28</f>
        <v>0</v>
      </c>
      <c r="Y28" s="33" t="s">
        <v>1780</v>
      </c>
      <c r="Z28" s="22">
        <v>12</v>
      </c>
      <c r="AA28" s="38" t="s">
        <v>1771</v>
      </c>
    </row>
    <row r="29" spans="1:27" customHeight="1" ht="75.5">
      <c r="A29" s="22"/>
      <c r="B29" s="22" t="s">
        <v>1781</v>
      </c>
      <c r="C29" s="22" t="s">
        <v>1782</v>
      </c>
      <c r="D29" s="23" t="s">
        <v>1704</v>
      </c>
      <c r="E29" s="24">
        <v>212.0</v>
      </c>
      <c r="F29" s="24">
        <v>2549.0</v>
      </c>
      <c r="G29" s="27">
        <v>7.07</v>
      </c>
      <c r="H29" s="27">
        <v>6.07</v>
      </c>
      <c r="I29" s="30">
        <v>6.72</v>
      </c>
      <c r="J29" s="30">
        <v>5.77</v>
      </c>
      <c r="K29" s="34">
        <v>6.58</v>
      </c>
      <c r="L29" s="34">
        <v>5.65</v>
      </c>
      <c r="M29" s="37">
        <v>6.36</v>
      </c>
      <c r="N29" s="37">
        <v>5.46</v>
      </c>
      <c r="O29" s="38">
        <v>30</v>
      </c>
      <c r="P29" s="38">
        <v>14</v>
      </c>
      <c r="Q29" s="22">
        <v>704</v>
      </c>
      <c r="R29" s="38" t="s">
        <v>61</v>
      </c>
      <c r="S29" s="22">
        <v>51</v>
      </c>
      <c r="T29" s="40"/>
      <c r="U29" s="22">
        <v>3</v>
      </c>
      <c r="V29" s="40"/>
      <c r="W29" s="22">
        <f>T29*O29+V29*P29*O29</f>
        <v>0</v>
      </c>
      <c r="X29" s="24">
        <f>T29*E29+V29*F29</f>
        <v>0</v>
      </c>
      <c r="Y29" s="33" t="s">
        <v>1783</v>
      </c>
      <c r="Z29" s="22">
        <v>6</v>
      </c>
      <c r="AA29" s="38" t="s">
        <v>1784</v>
      </c>
    </row>
    <row r="30" spans="1:27" customHeight="1" ht="75.5">
      <c r="A30" s="22"/>
      <c r="B30" s="22" t="s">
        <v>1785</v>
      </c>
      <c r="C30" s="22" t="s">
        <v>1786</v>
      </c>
      <c r="D30" s="23" t="s">
        <v>1704</v>
      </c>
      <c r="E30" s="24">
        <v>212.0</v>
      </c>
      <c r="F30" s="24">
        <v>2549.0</v>
      </c>
      <c r="G30" s="27">
        <v>7.07</v>
      </c>
      <c r="H30" s="27">
        <v>6.07</v>
      </c>
      <c r="I30" s="30">
        <v>6.72</v>
      </c>
      <c r="J30" s="30">
        <v>5.77</v>
      </c>
      <c r="K30" s="34">
        <v>6.58</v>
      </c>
      <c r="L30" s="34">
        <v>5.65</v>
      </c>
      <c r="M30" s="37">
        <v>6.36</v>
      </c>
      <c r="N30" s="37">
        <v>5.46</v>
      </c>
      <c r="O30" s="38">
        <v>30</v>
      </c>
      <c r="P30" s="38">
        <v>14</v>
      </c>
      <c r="Q30" s="22">
        <v>688</v>
      </c>
      <c r="R30" s="38" t="s">
        <v>61</v>
      </c>
      <c r="S30" s="22">
        <v>327</v>
      </c>
      <c r="T30" s="40"/>
      <c r="U30" s="22">
        <v>23</v>
      </c>
      <c r="V30" s="40"/>
      <c r="W30" s="22">
        <f>T30*O30+V30*P30*O30</f>
        <v>0</v>
      </c>
      <c r="X30" s="24">
        <f>T30*E30+V30*F30</f>
        <v>0</v>
      </c>
      <c r="Y30" s="33" t="s">
        <v>1787</v>
      </c>
      <c r="Z30" s="22">
        <v>6</v>
      </c>
      <c r="AA30" s="38" t="s">
        <v>1784</v>
      </c>
    </row>
    <row r="31" spans="1:27" customHeight="1" ht="75.5">
      <c r="A31" s="22"/>
      <c r="B31" s="22" t="s">
        <v>1788</v>
      </c>
      <c r="C31" s="22" t="s">
        <v>1789</v>
      </c>
      <c r="D31" s="23" t="s">
        <v>1704</v>
      </c>
      <c r="E31" s="24">
        <v>246.0</v>
      </c>
      <c r="F31" s="24">
        <v>2932.0</v>
      </c>
      <c r="G31" s="27">
        <v>8.2</v>
      </c>
      <c r="H31" s="27">
        <v>6.98</v>
      </c>
      <c r="I31" s="30">
        <v>7.79</v>
      </c>
      <c r="J31" s="30">
        <v>6.63</v>
      </c>
      <c r="K31" s="34">
        <v>7.63</v>
      </c>
      <c r="L31" s="34">
        <v>6.49</v>
      </c>
      <c r="M31" s="37">
        <v>7.38</v>
      </c>
      <c r="N31" s="37">
        <v>6.28</v>
      </c>
      <c r="O31" s="38">
        <v>30</v>
      </c>
      <c r="P31" s="38">
        <v>14</v>
      </c>
      <c r="Q31" s="22">
        <v>645</v>
      </c>
      <c r="R31" s="38" t="s">
        <v>61</v>
      </c>
      <c r="S31" s="22">
        <v>2</v>
      </c>
      <c r="T31" s="40"/>
      <c r="U31" s="22">
        <v>0</v>
      </c>
      <c r="V31" s="40"/>
      <c r="W31" s="22">
        <f>T31*O31+V31*P31*O31</f>
        <v>0</v>
      </c>
      <c r="X31" s="24">
        <f>T31*E31+V31*F31</f>
        <v>0</v>
      </c>
      <c r="Y31" s="33" t="s">
        <v>1790</v>
      </c>
      <c r="Z31" s="22">
        <v>6</v>
      </c>
      <c r="AA31" s="38" t="s">
        <v>1784</v>
      </c>
    </row>
    <row r="32" spans="1:27" customHeight="1" ht="75.5">
      <c r="A32" s="22"/>
      <c r="B32" s="22" t="s">
        <v>1791</v>
      </c>
      <c r="C32" s="22" t="s">
        <v>709</v>
      </c>
      <c r="D32" s="23" t="s">
        <v>1792</v>
      </c>
      <c r="E32" s="24">
        <v>76.0</v>
      </c>
      <c r="F32" s="24">
        <v>1539.0</v>
      </c>
      <c r="G32" s="27">
        <v>76.0</v>
      </c>
      <c r="H32" s="27">
        <v>64.13</v>
      </c>
      <c r="I32" s="30">
        <v>72.2</v>
      </c>
      <c r="J32" s="30">
        <v>60.92</v>
      </c>
      <c r="K32" s="34">
        <v>70.68</v>
      </c>
      <c r="L32" s="34">
        <v>59.64</v>
      </c>
      <c r="M32" s="37">
        <v>68.4</v>
      </c>
      <c r="N32" s="37">
        <v>57.72</v>
      </c>
      <c r="O32" s="38">
        <v>1</v>
      </c>
      <c r="P32" s="38">
        <v>24</v>
      </c>
      <c r="Q32" s="22">
        <v>236</v>
      </c>
      <c r="R32" s="38" t="s">
        <v>56</v>
      </c>
      <c r="S32" s="22">
        <v>1</v>
      </c>
      <c r="T32" s="40"/>
      <c r="U32" s="22">
        <v>0</v>
      </c>
      <c r="V32" s="40"/>
      <c r="W32" s="22">
        <f>T32*O32+V32*P32*O32</f>
        <v>0</v>
      </c>
      <c r="X32" s="24">
        <f>T32*E32+V32*F32</f>
        <v>0</v>
      </c>
      <c r="Y32" s="33" t="s">
        <v>1793</v>
      </c>
      <c r="Z32" s="22">
        <v>9</v>
      </c>
      <c r="AA32" s="38" t="s">
        <v>1794</v>
      </c>
    </row>
    <row r="33" spans="1:27" customHeight="1" ht="75.5">
      <c r="A33" s="22"/>
      <c r="B33" s="22" t="s">
        <v>1795</v>
      </c>
      <c r="C33" s="22" t="s">
        <v>1796</v>
      </c>
      <c r="D33" s="23" t="s">
        <v>1704</v>
      </c>
      <c r="E33" s="24">
        <v>467.0</v>
      </c>
      <c r="F33" s="24">
        <v>3952.0</v>
      </c>
      <c r="G33" s="27">
        <v>46.7</v>
      </c>
      <c r="H33" s="27">
        <v>39.52</v>
      </c>
      <c r="I33" s="30">
        <v>44.37</v>
      </c>
      <c r="J33" s="30">
        <v>37.54</v>
      </c>
      <c r="K33" s="34">
        <v>43.43</v>
      </c>
      <c r="L33" s="34">
        <v>36.75</v>
      </c>
      <c r="M33" s="37">
        <v>42.03</v>
      </c>
      <c r="N33" s="37">
        <v>35.57</v>
      </c>
      <c r="O33" s="38">
        <v>10</v>
      </c>
      <c r="P33" s="38">
        <v>10</v>
      </c>
      <c r="Q33" s="22">
        <v>1120</v>
      </c>
      <c r="R33" s="38" t="s">
        <v>61</v>
      </c>
      <c r="S33" s="22">
        <v>74</v>
      </c>
      <c r="T33" s="40"/>
      <c r="U33" s="22">
        <v>7</v>
      </c>
      <c r="V33" s="40"/>
      <c r="W33" s="22">
        <f>T33*O33+V33*P33*O33</f>
        <v>0</v>
      </c>
      <c r="X33" s="24">
        <f>T33*E33+V33*F33</f>
        <v>0</v>
      </c>
      <c r="Y33" s="33" t="s">
        <v>1797</v>
      </c>
      <c r="Z33" s="22">
        <v>7</v>
      </c>
      <c r="AA33" s="38" t="s">
        <v>1798</v>
      </c>
    </row>
    <row r="34" spans="1:27" customHeight="1" ht="75.5">
      <c r="A34" s="22"/>
      <c r="B34" s="22" t="s">
        <v>1799</v>
      </c>
      <c r="C34" s="22" t="s">
        <v>1800</v>
      </c>
      <c r="D34" s="23" t="s">
        <v>1704</v>
      </c>
      <c r="E34" s="24">
        <v>592.0</v>
      </c>
      <c r="F34" s="24">
        <v>2992.0</v>
      </c>
      <c r="G34" s="27">
        <v>24.67</v>
      </c>
      <c r="H34" s="27">
        <v>20.78</v>
      </c>
      <c r="I34" s="30">
        <v>23.44</v>
      </c>
      <c r="J34" s="30">
        <v>19.74</v>
      </c>
      <c r="K34" s="34">
        <v>22.94</v>
      </c>
      <c r="L34" s="34">
        <v>19.33</v>
      </c>
      <c r="M34" s="37">
        <v>22.2</v>
      </c>
      <c r="N34" s="37">
        <v>18.7</v>
      </c>
      <c r="O34" s="38">
        <v>24</v>
      </c>
      <c r="P34" s="38">
        <v>6</v>
      </c>
      <c r="Q34" s="22"/>
      <c r="R34" s="38" t="s">
        <v>61</v>
      </c>
      <c r="S34" s="22">
        <v>54</v>
      </c>
      <c r="T34" s="40"/>
      <c r="U34" s="22">
        <v>9</v>
      </c>
      <c r="V34" s="40"/>
      <c r="W34" s="22">
        <f>T34*O34+V34*P34*O34</f>
        <v>0</v>
      </c>
      <c r="X34" s="24">
        <f>T34*E34+V34*F34</f>
        <v>0</v>
      </c>
      <c r="Y34" s="33"/>
      <c r="Z34" s="22">
        <v>12</v>
      </c>
      <c r="AA34" s="38" t="s">
        <v>1801</v>
      </c>
    </row>
    <row r="35" spans="1:27" customHeight="1" ht="75.5">
      <c r="A35" s="22"/>
      <c r="B35" s="22" t="s">
        <v>1802</v>
      </c>
      <c r="C35" s="22" t="s">
        <v>1803</v>
      </c>
      <c r="D35" s="23" t="s">
        <v>1704</v>
      </c>
      <c r="E35" s="24">
        <v>75.0</v>
      </c>
      <c r="F35" s="24">
        <v>755.0</v>
      </c>
      <c r="G35" s="27">
        <v>75.0</v>
      </c>
      <c r="H35" s="27">
        <v>62.92</v>
      </c>
      <c r="I35" s="30">
        <v>71.25</v>
      </c>
      <c r="J35" s="30">
        <v>59.77</v>
      </c>
      <c r="K35" s="34">
        <v>69.75</v>
      </c>
      <c r="L35" s="34">
        <v>58.52</v>
      </c>
      <c r="M35" s="37">
        <v>67.5</v>
      </c>
      <c r="N35" s="37">
        <v>56.63</v>
      </c>
      <c r="O35" s="38">
        <v>1</v>
      </c>
      <c r="P35" s="38">
        <v>12</v>
      </c>
      <c r="Q35" s="22">
        <v>147</v>
      </c>
      <c r="R35" s="38" t="s">
        <v>56</v>
      </c>
      <c r="S35" s="22">
        <v>110</v>
      </c>
      <c r="T35" s="40"/>
      <c r="U35" s="22">
        <v>9</v>
      </c>
      <c r="V35" s="40"/>
      <c r="W35" s="22">
        <f>T35*O35+V35*P35*O35</f>
        <v>0</v>
      </c>
      <c r="X35" s="24">
        <f>T35*E35+V35*F35</f>
        <v>0</v>
      </c>
      <c r="Y35" s="33"/>
      <c r="Z35" s="22">
        <v>12</v>
      </c>
      <c r="AA35" s="38" t="s">
        <v>1804</v>
      </c>
    </row>
    <row r="36" spans="1:27" customHeight="1" ht="75.5">
      <c r="A36" s="22"/>
      <c r="B36" s="22" t="s">
        <v>1805</v>
      </c>
      <c r="C36" s="22" t="s">
        <v>1806</v>
      </c>
      <c r="D36" s="23" t="s">
        <v>1704</v>
      </c>
      <c r="E36" s="24">
        <v>258.0</v>
      </c>
      <c r="F36" s="24">
        <v>2645.0</v>
      </c>
      <c r="G36" s="27">
        <v>12.9</v>
      </c>
      <c r="H36" s="27">
        <v>11.02</v>
      </c>
      <c r="I36" s="30">
        <v>12.26</v>
      </c>
      <c r="J36" s="30">
        <v>10.47</v>
      </c>
      <c r="K36" s="34">
        <v>12.0</v>
      </c>
      <c r="L36" s="34">
        <v>10.25</v>
      </c>
      <c r="M36" s="37">
        <v>11.61</v>
      </c>
      <c r="N36" s="37">
        <v>9.92</v>
      </c>
      <c r="O36" s="38">
        <v>20</v>
      </c>
      <c r="P36" s="38">
        <v>12</v>
      </c>
      <c r="Q36" s="22">
        <v>460</v>
      </c>
      <c r="R36" s="38" t="s">
        <v>61</v>
      </c>
      <c r="S36" s="22">
        <v>144</v>
      </c>
      <c r="T36" s="40"/>
      <c r="U36" s="22">
        <v>12</v>
      </c>
      <c r="V36" s="40"/>
      <c r="W36" s="22">
        <f>T36*O36+V36*P36*O36</f>
        <v>0</v>
      </c>
      <c r="X36" s="24">
        <f>T36*E36+V36*F36</f>
        <v>0</v>
      </c>
      <c r="Y36" s="33" t="s">
        <v>1807</v>
      </c>
      <c r="Z36" s="22">
        <v>12</v>
      </c>
      <c r="AA36" s="38" t="s">
        <v>1808</v>
      </c>
    </row>
    <row r="37" spans="1:27" customHeight="1" ht="75.5">
      <c r="A37" s="22"/>
      <c r="B37" s="22" t="s">
        <v>1809</v>
      </c>
      <c r="C37" s="22" t="s">
        <v>1810</v>
      </c>
      <c r="D37" s="23" t="s">
        <v>1704</v>
      </c>
      <c r="E37" s="24">
        <v>220.0</v>
      </c>
      <c r="F37" s="24">
        <v>2267.0</v>
      </c>
      <c r="G37" s="27">
        <v>11.0</v>
      </c>
      <c r="H37" s="27">
        <v>9.45</v>
      </c>
      <c r="I37" s="30">
        <v>10.45</v>
      </c>
      <c r="J37" s="30">
        <v>8.98</v>
      </c>
      <c r="K37" s="34">
        <v>10.23</v>
      </c>
      <c r="L37" s="34">
        <v>8.79</v>
      </c>
      <c r="M37" s="37">
        <v>9.9</v>
      </c>
      <c r="N37" s="37">
        <v>8.51</v>
      </c>
      <c r="O37" s="38">
        <v>20</v>
      </c>
      <c r="P37" s="38">
        <v>12</v>
      </c>
      <c r="Q37" s="22">
        <v>560</v>
      </c>
      <c r="R37" s="38" t="s">
        <v>61</v>
      </c>
      <c r="S37" s="22">
        <v>113</v>
      </c>
      <c r="T37" s="40"/>
      <c r="U37" s="22">
        <v>9</v>
      </c>
      <c r="V37" s="40"/>
      <c r="W37" s="22">
        <f>T37*O37+V37*P37*O37</f>
        <v>0</v>
      </c>
      <c r="X37" s="24">
        <f>T37*E37+V37*F37</f>
        <v>0</v>
      </c>
      <c r="Y37" s="33" t="s">
        <v>1811</v>
      </c>
      <c r="Z37" s="22">
        <v>12</v>
      </c>
      <c r="AA37" s="38" t="s">
        <v>1808</v>
      </c>
    </row>
    <row r="38" spans="1:27" customHeight="1" ht="75.5">
      <c r="A38" s="22"/>
      <c r="B38" s="22" t="s">
        <v>1812</v>
      </c>
      <c r="C38" s="22" t="s">
        <v>1813</v>
      </c>
      <c r="D38" s="23" t="s">
        <v>1704</v>
      </c>
      <c r="E38" s="24">
        <v>232.0</v>
      </c>
      <c r="F38" s="24">
        <v>2393.0</v>
      </c>
      <c r="G38" s="27">
        <v>11.6</v>
      </c>
      <c r="H38" s="27">
        <v>9.97</v>
      </c>
      <c r="I38" s="30">
        <v>11.02</v>
      </c>
      <c r="J38" s="30">
        <v>9.47</v>
      </c>
      <c r="K38" s="34">
        <v>10.79</v>
      </c>
      <c r="L38" s="34">
        <v>9.27</v>
      </c>
      <c r="M38" s="37">
        <v>10.44</v>
      </c>
      <c r="N38" s="37">
        <v>8.97</v>
      </c>
      <c r="O38" s="38">
        <v>20</v>
      </c>
      <c r="P38" s="38">
        <v>12</v>
      </c>
      <c r="Q38" s="22">
        <v>600</v>
      </c>
      <c r="R38" s="38" t="s">
        <v>61</v>
      </c>
      <c r="S38" s="22">
        <v>6</v>
      </c>
      <c r="T38" s="40"/>
      <c r="U38" s="22">
        <v>0</v>
      </c>
      <c r="V38" s="40"/>
      <c r="W38" s="22">
        <f>T38*O38+V38*P38*O38</f>
        <v>0</v>
      </c>
      <c r="X38" s="24">
        <f>T38*E38+V38*F38</f>
        <v>0</v>
      </c>
      <c r="Y38" s="33" t="s">
        <v>1814</v>
      </c>
      <c r="Z38" s="22">
        <v>12</v>
      </c>
      <c r="AA38" s="38" t="s">
        <v>1808</v>
      </c>
    </row>
    <row r="39" spans="1:27" customHeight="1" ht="75.5">
      <c r="A39" s="22"/>
      <c r="B39" s="22" t="s">
        <v>1815</v>
      </c>
      <c r="C39" s="22" t="s">
        <v>1816</v>
      </c>
      <c r="D39" s="23" t="s">
        <v>1704</v>
      </c>
      <c r="E39" s="24">
        <v>232.0</v>
      </c>
      <c r="F39" s="24">
        <v>2393.0</v>
      </c>
      <c r="G39" s="27">
        <v>11.6</v>
      </c>
      <c r="H39" s="27">
        <v>9.97</v>
      </c>
      <c r="I39" s="30">
        <v>11.02</v>
      </c>
      <c r="J39" s="30">
        <v>9.47</v>
      </c>
      <c r="K39" s="34">
        <v>10.79</v>
      </c>
      <c r="L39" s="34">
        <v>9.27</v>
      </c>
      <c r="M39" s="37">
        <v>10.44</v>
      </c>
      <c r="N39" s="37">
        <v>8.97</v>
      </c>
      <c r="O39" s="38">
        <v>20</v>
      </c>
      <c r="P39" s="38">
        <v>12</v>
      </c>
      <c r="Q39" s="22">
        <v>600</v>
      </c>
      <c r="R39" s="38" t="s">
        <v>61</v>
      </c>
      <c r="S39" s="22">
        <v>11</v>
      </c>
      <c r="T39" s="40"/>
      <c r="U39" s="22">
        <v>0</v>
      </c>
      <c r="V39" s="40"/>
      <c r="W39" s="22">
        <f>T39*O39+V39*P39*O39</f>
        <v>0</v>
      </c>
      <c r="X39" s="24">
        <f>T39*E39+V39*F39</f>
        <v>0</v>
      </c>
      <c r="Y39" s="33" t="s">
        <v>1817</v>
      </c>
      <c r="Z39" s="22">
        <v>12</v>
      </c>
      <c r="AA39" s="38" t="s">
        <v>1808</v>
      </c>
    </row>
    <row r="40" spans="1:27" customHeight="1" ht="75.5">
      <c r="A40" s="22"/>
      <c r="B40" s="22" t="s">
        <v>1818</v>
      </c>
      <c r="C40" s="22" t="s">
        <v>1819</v>
      </c>
      <c r="D40" s="23" t="s">
        <v>1704</v>
      </c>
      <c r="E40" s="24">
        <v>258.0</v>
      </c>
      <c r="F40" s="24">
        <v>2645.0</v>
      </c>
      <c r="G40" s="27">
        <v>12.9</v>
      </c>
      <c r="H40" s="27">
        <v>11.02</v>
      </c>
      <c r="I40" s="30">
        <v>12.26</v>
      </c>
      <c r="J40" s="30">
        <v>10.47</v>
      </c>
      <c r="K40" s="34">
        <v>12.0</v>
      </c>
      <c r="L40" s="34">
        <v>10.25</v>
      </c>
      <c r="M40" s="37">
        <v>11.61</v>
      </c>
      <c r="N40" s="37">
        <v>9.92</v>
      </c>
      <c r="O40" s="38">
        <v>20</v>
      </c>
      <c r="P40" s="38">
        <v>12</v>
      </c>
      <c r="Q40" s="22">
        <v>460</v>
      </c>
      <c r="R40" s="38" t="s">
        <v>61</v>
      </c>
      <c r="S40" s="22">
        <v>48</v>
      </c>
      <c r="T40" s="40"/>
      <c r="U40" s="22">
        <v>4</v>
      </c>
      <c r="V40" s="40"/>
      <c r="W40" s="22">
        <f>T40*O40+V40*P40*O40</f>
        <v>0</v>
      </c>
      <c r="X40" s="24">
        <f>T40*E40+V40*F40</f>
        <v>0</v>
      </c>
      <c r="Y40" s="33" t="s">
        <v>1820</v>
      </c>
      <c r="Z40" s="22">
        <v>12</v>
      </c>
      <c r="AA40" s="38" t="s">
        <v>1821</v>
      </c>
    </row>
    <row r="41" spans="1:27" customHeight="1" ht="75.5">
      <c r="A41" s="22"/>
      <c r="B41" s="22" t="s">
        <v>1822</v>
      </c>
      <c r="C41" s="22" t="s">
        <v>1823</v>
      </c>
      <c r="D41" s="23" t="s">
        <v>1704</v>
      </c>
      <c r="E41" s="24">
        <v>251.0</v>
      </c>
      <c r="F41" s="24">
        <v>2582.0</v>
      </c>
      <c r="G41" s="27">
        <v>12.55</v>
      </c>
      <c r="H41" s="27">
        <v>10.76</v>
      </c>
      <c r="I41" s="30">
        <v>11.92</v>
      </c>
      <c r="J41" s="30">
        <v>10.22</v>
      </c>
      <c r="K41" s="34">
        <v>11.67</v>
      </c>
      <c r="L41" s="34">
        <v>10.01</v>
      </c>
      <c r="M41" s="37">
        <v>11.3</v>
      </c>
      <c r="N41" s="37">
        <v>9.68</v>
      </c>
      <c r="O41" s="38">
        <v>20</v>
      </c>
      <c r="P41" s="38">
        <v>12</v>
      </c>
      <c r="Q41" s="22">
        <v>593</v>
      </c>
      <c r="R41" s="38" t="s">
        <v>61</v>
      </c>
      <c r="S41" s="22">
        <v>221</v>
      </c>
      <c r="T41" s="40"/>
      <c r="U41" s="22">
        <v>18</v>
      </c>
      <c r="V41" s="40"/>
      <c r="W41" s="22">
        <f>T41*O41+V41*P41*O41</f>
        <v>0</v>
      </c>
      <c r="X41" s="24">
        <f>T41*E41+V41*F41</f>
        <v>0</v>
      </c>
      <c r="Y41" s="33" t="s">
        <v>1824</v>
      </c>
      <c r="Z41" s="22">
        <v>12</v>
      </c>
      <c r="AA41" s="38" t="s">
        <v>1821</v>
      </c>
    </row>
    <row r="42" spans="1:27" customHeight="1" ht="75.5">
      <c r="A42" s="22"/>
      <c r="B42" s="22" t="s">
        <v>1825</v>
      </c>
      <c r="C42" s="22" t="s">
        <v>1826</v>
      </c>
      <c r="D42" s="23" t="s">
        <v>1704</v>
      </c>
      <c r="E42" s="24">
        <v>289.0</v>
      </c>
      <c r="F42" s="24">
        <v>2929.0</v>
      </c>
      <c r="G42" s="27">
        <v>14.45</v>
      </c>
      <c r="H42" s="27">
        <v>12.2</v>
      </c>
      <c r="I42" s="30">
        <v>13.73</v>
      </c>
      <c r="J42" s="30">
        <v>11.59</v>
      </c>
      <c r="K42" s="34">
        <v>13.44</v>
      </c>
      <c r="L42" s="34">
        <v>11.35</v>
      </c>
      <c r="M42" s="37">
        <v>13.01</v>
      </c>
      <c r="N42" s="37">
        <v>10.98</v>
      </c>
      <c r="O42" s="38">
        <v>20</v>
      </c>
      <c r="P42" s="38">
        <v>12</v>
      </c>
      <c r="Q42" s="22">
        <v>592</v>
      </c>
      <c r="R42" s="38" t="s">
        <v>61</v>
      </c>
      <c r="S42" s="22">
        <v>54</v>
      </c>
      <c r="T42" s="40"/>
      <c r="U42" s="22">
        <v>2</v>
      </c>
      <c r="V42" s="40"/>
      <c r="W42" s="22">
        <f>T42*O42+V42*P42*O42</f>
        <v>0</v>
      </c>
      <c r="X42" s="24">
        <f>T42*E42+V42*F42</f>
        <v>0</v>
      </c>
      <c r="Y42" s="33" t="s">
        <v>1827</v>
      </c>
      <c r="Z42" s="22">
        <v>12</v>
      </c>
      <c r="AA42" s="38" t="s">
        <v>1821</v>
      </c>
    </row>
    <row r="43" spans="1:27" customHeight="1" ht="75.5">
      <c r="A43" s="22"/>
      <c r="B43" s="22" t="s">
        <v>1828</v>
      </c>
      <c r="C43" s="22" t="s">
        <v>1829</v>
      </c>
      <c r="D43" s="23" t="s">
        <v>1704</v>
      </c>
      <c r="E43" s="24">
        <v>93.0</v>
      </c>
      <c r="F43" s="24">
        <v>1869.0</v>
      </c>
      <c r="G43" s="27">
        <v>93.0</v>
      </c>
      <c r="H43" s="27">
        <v>77.88</v>
      </c>
      <c r="I43" s="30">
        <v>88.35</v>
      </c>
      <c r="J43" s="30">
        <v>73.99</v>
      </c>
      <c r="K43" s="34">
        <v>86.49</v>
      </c>
      <c r="L43" s="34">
        <v>72.43</v>
      </c>
      <c r="M43" s="37">
        <v>83.7</v>
      </c>
      <c r="N43" s="37">
        <v>70.09</v>
      </c>
      <c r="O43" s="38">
        <v>1</v>
      </c>
      <c r="P43" s="38">
        <v>24</v>
      </c>
      <c r="Q43" s="22">
        <v>236</v>
      </c>
      <c r="R43" s="38" t="s">
        <v>56</v>
      </c>
      <c r="S43" s="22">
        <v>11</v>
      </c>
      <c r="T43" s="40"/>
      <c r="U43" s="22">
        <v>0</v>
      </c>
      <c r="V43" s="40"/>
      <c r="W43" s="22">
        <f>T43*O43+V43*P43*O43</f>
        <v>0</v>
      </c>
      <c r="X43" s="24">
        <f>T43*E43+V43*F43</f>
        <v>0</v>
      </c>
      <c r="Y43" s="33" t="s">
        <v>1793</v>
      </c>
      <c r="Z43" s="22">
        <v>9</v>
      </c>
      <c r="AA43" s="38" t="s">
        <v>1794</v>
      </c>
    </row>
    <row r="44" spans="1:27" customHeight="1" ht="75.5">
      <c r="A44" s="22"/>
      <c r="B44" s="22" t="s">
        <v>1830</v>
      </c>
      <c r="C44" s="22" t="s">
        <v>1831</v>
      </c>
      <c r="D44" s="23" t="s">
        <v>1704</v>
      </c>
      <c r="E44" s="24">
        <v>365.0</v>
      </c>
      <c r="F44" s="24">
        <v>2488.0</v>
      </c>
      <c r="G44" s="27">
        <v>18.25</v>
      </c>
      <c r="H44" s="27">
        <v>15.55</v>
      </c>
      <c r="I44" s="30">
        <v>17.34</v>
      </c>
      <c r="J44" s="30">
        <v>14.77</v>
      </c>
      <c r="K44" s="34">
        <v>16.97</v>
      </c>
      <c r="L44" s="34">
        <v>14.46</v>
      </c>
      <c r="M44" s="37">
        <v>16.43</v>
      </c>
      <c r="N44" s="37">
        <v>14.0</v>
      </c>
      <c r="O44" s="38">
        <v>20</v>
      </c>
      <c r="P44" s="38">
        <v>8</v>
      </c>
      <c r="Q44" s="22">
        <v>200</v>
      </c>
      <c r="R44" s="38" t="s">
        <v>61</v>
      </c>
      <c r="S44" s="22">
        <v>7</v>
      </c>
      <c r="T44" s="40"/>
      <c r="U44" s="22">
        <v>0</v>
      </c>
      <c r="V44" s="40"/>
      <c r="W44" s="22">
        <f>T44*O44+V44*P44*O44</f>
        <v>0</v>
      </c>
      <c r="X44" s="24">
        <f>T44*E44+V44*F44</f>
        <v>0</v>
      </c>
      <c r="Y44" s="33" t="s">
        <v>1832</v>
      </c>
      <c r="Z44" s="22">
        <v>12</v>
      </c>
      <c r="AA44" s="38" t="s">
        <v>1833</v>
      </c>
    </row>
    <row r="45" spans="1:27" customHeight="1" ht="75.5">
      <c r="A45" s="22"/>
      <c r="B45" s="22" t="s">
        <v>1834</v>
      </c>
      <c r="C45" s="22" t="s">
        <v>1835</v>
      </c>
      <c r="D45" s="23" t="s">
        <v>1704</v>
      </c>
      <c r="E45" s="24">
        <v>84.0</v>
      </c>
      <c r="F45" s="24">
        <v>2124.0</v>
      </c>
      <c r="G45" s="27">
        <v>84.0</v>
      </c>
      <c r="H45" s="27">
        <v>70.8</v>
      </c>
      <c r="I45" s="30">
        <v>79.8</v>
      </c>
      <c r="J45" s="30">
        <v>67.26</v>
      </c>
      <c r="K45" s="34">
        <v>78.12</v>
      </c>
      <c r="L45" s="34">
        <v>65.84</v>
      </c>
      <c r="M45" s="37">
        <v>75.6</v>
      </c>
      <c r="N45" s="37">
        <v>63.72</v>
      </c>
      <c r="O45" s="38">
        <v>1</v>
      </c>
      <c r="P45" s="38">
        <v>30</v>
      </c>
      <c r="Q45" s="22">
        <v>98</v>
      </c>
      <c r="R45" s="38" t="s">
        <v>61</v>
      </c>
      <c r="S45" s="22">
        <v>38</v>
      </c>
      <c r="T45" s="40"/>
      <c r="U45" s="22">
        <v>1</v>
      </c>
      <c r="V45" s="40"/>
      <c r="W45" s="22">
        <f>T45*O45+V45*P45*O45</f>
        <v>0</v>
      </c>
      <c r="X45" s="24">
        <f>T45*E45+V45*F45</f>
        <v>0</v>
      </c>
      <c r="Y45" s="33" t="s">
        <v>1836</v>
      </c>
      <c r="Z45" s="22">
        <v>10</v>
      </c>
      <c r="AA45" s="38" t="s">
        <v>1837</v>
      </c>
    </row>
    <row r="46" spans="1:27" customHeight="1" ht="75.5">
      <c r="A46" s="22"/>
      <c r="B46" s="22" t="s">
        <v>1838</v>
      </c>
      <c r="C46" s="22" t="s">
        <v>1839</v>
      </c>
      <c r="D46" s="23" t="s">
        <v>1704</v>
      </c>
      <c r="E46" s="24">
        <v>453.0</v>
      </c>
      <c r="F46" s="24">
        <v>4630.0</v>
      </c>
      <c r="G46" s="27">
        <v>37.75</v>
      </c>
      <c r="H46" s="27">
        <v>32.15</v>
      </c>
      <c r="I46" s="30">
        <v>35.86</v>
      </c>
      <c r="J46" s="30">
        <v>30.54</v>
      </c>
      <c r="K46" s="34">
        <v>35.11</v>
      </c>
      <c r="L46" s="34">
        <v>29.9</v>
      </c>
      <c r="M46" s="37">
        <v>33.98</v>
      </c>
      <c r="N46" s="37">
        <v>28.94</v>
      </c>
      <c r="O46" s="38">
        <v>12</v>
      </c>
      <c r="P46" s="38">
        <v>12</v>
      </c>
      <c r="Q46" s="22">
        <v>552</v>
      </c>
      <c r="R46" s="38" t="s">
        <v>61</v>
      </c>
      <c r="S46" s="22">
        <v>64</v>
      </c>
      <c r="T46" s="40"/>
      <c r="U46" s="22">
        <v>5</v>
      </c>
      <c r="V46" s="40"/>
      <c r="W46" s="22">
        <f>T46*O46+V46*P46*O46</f>
        <v>0</v>
      </c>
      <c r="X46" s="24">
        <f>T46*E46+V46*F46</f>
        <v>0</v>
      </c>
      <c r="Y46" s="33" t="s">
        <v>1840</v>
      </c>
      <c r="Z46" s="22">
        <v>12</v>
      </c>
      <c r="AA46" s="38" t="s">
        <v>1833</v>
      </c>
    </row>
    <row r="47" spans="1:27" customHeight="1" ht="75.5">
      <c r="A47" s="22"/>
      <c r="B47" s="22" t="s">
        <v>1841</v>
      </c>
      <c r="C47" s="22" t="s">
        <v>1842</v>
      </c>
      <c r="D47" s="23" t="s">
        <v>1704</v>
      </c>
      <c r="E47" s="24"/>
      <c r="F47" s="24">
        <v>1070.0</v>
      </c>
      <c r="G47" s="27"/>
      <c r="H47" s="27">
        <v>71.33</v>
      </c>
      <c r="I47" s="30"/>
      <c r="J47" s="30">
        <v>67.76</v>
      </c>
      <c r="K47" s="34"/>
      <c r="L47" s="34">
        <v>66.34</v>
      </c>
      <c r="M47" s="37"/>
      <c r="N47" s="37">
        <v>64.2</v>
      </c>
      <c r="O47" s="38">
        <v>1</v>
      </c>
      <c r="P47" s="38">
        <v>15</v>
      </c>
      <c r="Q47" s="22">
        <v>490</v>
      </c>
      <c r="R47" s="38" t="s">
        <v>61</v>
      </c>
      <c r="S47" s="22"/>
      <c r="T47" s="40"/>
      <c r="U47" s="22">
        <v>13</v>
      </c>
      <c r="V47" s="40"/>
      <c r="W47" s="22">
        <f>T47*O47+V47*P47*O47</f>
        <v>0</v>
      </c>
      <c r="X47" s="24">
        <f>T47*E47+V47*F47</f>
        <v>0</v>
      </c>
      <c r="Y47" s="33" t="s">
        <v>1843</v>
      </c>
      <c r="Z47" s="22">
        <v>18</v>
      </c>
      <c r="AA47" s="38" t="s">
        <v>1844</v>
      </c>
    </row>
    <row r="48" spans="1:27" customHeight="1" ht="75.5">
      <c r="A48" s="22"/>
      <c r="B48" s="22" t="s">
        <v>1845</v>
      </c>
      <c r="C48" s="22" t="s">
        <v>1846</v>
      </c>
      <c r="D48" s="23" t="s">
        <v>1704</v>
      </c>
      <c r="E48" s="24">
        <v>550.0</v>
      </c>
      <c r="F48" s="24">
        <v>2255.0</v>
      </c>
      <c r="G48" s="27">
        <v>55.0</v>
      </c>
      <c r="H48" s="27">
        <v>45.1</v>
      </c>
      <c r="I48" s="30">
        <v>52.25</v>
      </c>
      <c r="J48" s="30">
        <v>42.85</v>
      </c>
      <c r="K48" s="34">
        <v>51.15</v>
      </c>
      <c r="L48" s="34">
        <v>41.94</v>
      </c>
      <c r="M48" s="37">
        <v>49.5</v>
      </c>
      <c r="N48" s="37">
        <v>40.59</v>
      </c>
      <c r="O48" s="38">
        <v>10</v>
      </c>
      <c r="P48" s="38">
        <v>5</v>
      </c>
      <c r="Q48" s="22">
        <v>1900</v>
      </c>
      <c r="R48" s="38" t="s">
        <v>61</v>
      </c>
      <c r="S48" s="22">
        <v>14</v>
      </c>
      <c r="T48" s="40"/>
      <c r="U48" s="22">
        <v>2</v>
      </c>
      <c r="V48" s="40"/>
      <c r="W48" s="22">
        <f>T48*O48+V48*P48*O48</f>
        <v>0</v>
      </c>
      <c r="X48" s="24">
        <f>T48*E48+V48*F48</f>
        <v>0</v>
      </c>
      <c r="Y48" s="33" t="s">
        <v>1847</v>
      </c>
      <c r="Z48" s="22">
        <v>18</v>
      </c>
      <c r="AA48" s="38" t="s">
        <v>1848</v>
      </c>
    </row>
    <row r="49" spans="1:27" customHeight="1" ht="75.5">
      <c r="A49" s="22"/>
      <c r="B49" s="22" t="s">
        <v>1849</v>
      </c>
      <c r="C49" s="22" t="s">
        <v>1850</v>
      </c>
      <c r="D49" s="23" t="s">
        <v>1704</v>
      </c>
      <c r="E49" s="24">
        <v>550.0</v>
      </c>
      <c r="F49" s="24">
        <v>2255.0</v>
      </c>
      <c r="G49" s="27">
        <v>55.0</v>
      </c>
      <c r="H49" s="27">
        <v>45.1</v>
      </c>
      <c r="I49" s="30">
        <v>52.25</v>
      </c>
      <c r="J49" s="30">
        <v>42.85</v>
      </c>
      <c r="K49" s="34">
        <v>51.15</v>
      </c>
      <c r="L49" s="34">
        <v>41.94</v>
      </c>
      <c r="M49" s="37">
        <v>49.5</v>
      </c>
      <c r="N49" s="37">
        <v>40.59</v>
      </c>
      <c r="O49" s="38">
        <v>10</v>
      </c>
      <c r="P49" s="38">
        <v>5</v>
      </c>
      <c r="Q49" s="22">
        <v>1900</v>
      </c>
      <c r="R49" s="38" t="s">
        <v>61</v>
      </c>
      <c r="S49" s="22">
        <v>12</v>
      </c>
      <c r="T49" s="40"/>
      <c r="U49" s="22">
        <v>1</v>
      </c>
      <c r="V49" s="40"/>
      <c r="W49" s="22">
        <f>T49*O49+V49*P49*O49</f>
        <v>0</v>
      </c>
      <c r="X49" s="24">
        <f>T49*E49+V49*F49</f>
        <v>0</v>
      </c>
      <c r="Y49" s="33" t="s">
        <v>1851</v>
      </c>
      <c r="Z49" s="22">
        <v>18</v>
      </c>
      <c r="AA49" s="38" t="s">
        <v>399</v>
      </c>
    </row>
    <row r="50" spans="1:27" customHeight="1" ht="75.5">
      <c r="A50" s="22"/>
      <c r="B50" s="22" t="s">
        <v>1852</v>
      </c>
      <c r="C50" s="22" t="s">
        <v>1853</v>
      </c>
      <c r="D50" s="23" t="s">
        <v>1792</v>
      </c>
      <c r="E50" s="24">
        <v>384.0</v>
      </c>
      <c r="F50" s="24">
        <v>2134.0</v>
      </c>
      <c r="G50" s="27">
        <v>38.4</v>
      </c>
      <c r="H50" s="27">
        <v>35.57</v>
      </c>
      <c r="I50" s="30">
        <v>36.48</v>
      </c>
      <c r="J50" s="30">
        <v>33.79</v>
      </c>
      <c r="K50" s="34">
        <v>35.71</v>
      </c>
      <c r="L50" s="34">
        <v>33.08</v>
      </c>
      <c r="M50" s="37">
        <v>34.56</v>
      </c>
      <c r="N50" s="37">
        <v>32.01</v>
      </c>
      <c r="O50" s="38">
        <v>10</v>
      </c>
      <c r="P50" s="38">
        <v>6</v>
      </c>
      <c r="Q50" s="22"/>
      <c r="R50" s="38" t="s">
        <v>61</v>
      </c>
      <c r="S50" s="22">
        <v>6</v>
      </c>
      <c r="T50" s="40"/>
      <c r="U50" s="22">
        <v>1</v>
      </c>
      <c r="V50" s="40"/>
      <c r="W50" s="22">
        <f>T50*O50+V50*P50*O50</f>
        <v>0</v>
      </c>
      <c r="X50" s="24">
        <f>T50*E50+V50*F50</f>
        <v>0</v>
      </c>
      <c r="Y50" s="33" t="s">
        <v>1854</v>
      </c>
      <c r="Z50" s="22">
        <v>12</v>
      </c>
      <c r="AA50" s="38" t="s">
        <v>1855</v>
      </c>
    </row>
    <row r="51" spans="1:27" customHeight="1" ht="75.5">
      <c r="A51" s="22"/>
      <c r="B51" s="22" t="s">
        <v>1856</v>
      </c>
      <c r="C51" s="22" t="s">
        <v>1857</v>
      </c>
      <c r="D51" s="23" t="s">
        <v>1704</v>
      </c>
      <c r="E51" s="24">
        <v>234.0</v>
      </c>
      <c r="F51" s="24">
        <v>2314.0</v>
      </c>
      <c r="G51" s="27">
        <v>11.7</v>
      </c>
      <c r="H51" s="27">
        <v>9.64</v>
      </c>
      <c r="I51" s="30">
        <v>11.12</v>
      </c>
      <c r="J51" s="30">
        <v>9.16</v>
      </c>
      <c r="K51" s="34">
        <v>10.88</v>
      </c>
      <c r="L51" s="34">
        <v>8.97</v>
      </c>
      <c r="M51" s="37">
        <v>10.53</v>
      </c>
      <c r="N51" s="37">
        <v>8.68</v>
      </c>
      <c r="O51" s="38">
        <v>20</v>
      </c>
      <c r="P51" s="38">
        <v>12</v>
      </c>
      <c r="Q51" s="22">
        <v>400</v>
      </c>
      <c r="R51" s="38" t="s">
        <v>61</v>
      </c>
      <c r="S51" s="22">
        <v>72</v>
      </c>
      <c r="T51" s="40"/>
      <c r="U51" s="22">
        <v>5</v>
      </c>
      <c r="V51" s="40"/>
      <c r="W51" s="22">
        <f>T51*O51+V51*P51*O51</f>
        <v>0</v>
      </c>
      <c r="X51" s="24">
        <f>T51*E51+V51*F51</f>
        <v>0</v>
      </c>
      <c r="Y51" s="33" t="s">
        <v>1858</v>
      </c>
      <c r="Z51" s="22">
        <v>12</v>
      </c>
      <c r="AA51" s="38" t="s">
        <v>1859</v>
      </c>
    </row>
    <row r="52" spans="1:27" customHeight="1" ht="75.5">
      <c r="A52" s="22"/>
      <c r="B52" s="22" t="s">
        <v>1860</v>
      </c>
      <c r="C52" s="22" t="s">
        <v>1861</v>
      </c>
      <c r="D52" s="23" t="s">
        <v>1704</v>
      </c>
      <c r="E52" s="24">
        <v>234.0</v>
      </c>
      <c r="F52" s="24">
        <v>2314.0</v>
      </c>
      <c r="G52" s="27">
        <v>11.7</v>
      </c>
      <c r="H52" s="27">
        <v>9.64</v>
      </c>
      <c r="I52" s="30">
        <v>11.12</v>
      </c>
      <c r="J52" s="30">
        <v>9.16</v>
      </c>
      <c r="K52" s="34">
        <v>10.88</v>
      </c>
      <c r="L52" s="34">
        <v>8.97</v>
      </c>
      <c r="M52" s="37">
        <v>10.53</v>
      </c>
      <c r="N52" s="37">
        <v>8.68</v>
      </c>
      <c r="O52" s="38">
        <v>20</v>
      </c>
      <c r="P52" s="38">
        <v>12</v>
      </c>
      <c r="Q52" s="22">
        <v>400</v>
      </c>
      <c r="R52" s="38" t="s">
        <v>61</v>
      </c>
      <c r="S52" s="22">
        <v>261</v>
      </c>
      <c r="T52" s="40"/>
      <c r="U52" s="22">
        <v>21</v>
      </c>
      <c r="V52" s="40"/>
      <c r="W52" s="22">
        <f>T52*O52+V52*P52*O52</f>
        <v>0</v>
      </c>
      <c r="X52" s="24">
        <f>T52*E52+V52*F52</f>
        <v>0</v>
      </c>
      <c r="Y52" s="33" t="s">
        <v>1862</v>
      </c>
      <c r="Z52" s="22">
        <v>12</v>
      </c>
      <c r="AA52" s="38" t="s">
        <v>1859</v>
      </c>
    </row>
    <row r="53" spans="1:27" customHeight="1" ht="75.5">
      <c r="A53" s="22"/>
      <c r="B53" s="22" t="s">
        <v>1863</v>
      </c>
      <c r="C53" s="22" t="s">
        <v>1864</v>
      </c>
      <c r="D53" s="23" t="s">
        <v>1704</v>
      </c>
      <c r="E53" s="24">
        <v>234.0</v>
      </c>
      <c r="F53" s="24">
        <v>2314.0</v>
      </c>
      <c r="G53" s="27">
        <v>11.7</v>
      </c>
      <c r="H53" s="27">
        <v>9.64</v>
      </c>
      <c r="I53" s="30">
        <v>11.12</v>
      </c>
      <c r="J53" s="30">
        <v>9.16</v>
      </c>
      <c r="K53" s="34">
        <v>10.88</v>
      </c>
      <c r="L53" s="34">
        <v>8.97</v>
      </c>
      <c r="M53" s="37">
        <v>10.53</v>
      </c>
      <c r="N53" s="37">
        <v>8.68</v>
      </c>
      <c r="O53" s="38">
        <v>20</v>
      </c>
      <c r="P53" s="38">
        <v>12</v>
      </c>
      <c r="Q53" s="22">
        <v>522</v>
      </c>
      <c r="R53" s="38" t="s">
        <v>61</v>
      </c>
      <c r="S53" s="22">
        <v>315</v>
      </c>
      <c r="T53" s="40"/>
      <c r="U53" s="22">
        <v>25</v>
      </c>
      <c r="V53" s="40"/>
      <c r="W53" s="22">
        <f>T53*O53+V53*P53*O53</f>
        <v>0</v>
      </c>
      <c r="X53" s="24">
        <f>T53*E53+V53*F53</f>
        <v>0</v>
      </c>
      <c r="Y53" s="33" t="s">
        <v>1865</v>
      </c>
      <c r="Z53" s="22">
        <v>12</v>
      </c>
      <c r="AA53" s="38" t="s">
        <v>1859</v>
      </c>
    </row>
    <row r="54" spans="1:27" customHeight="1" ht="75.5">
      <c r="A54" s="22"/>
      <c r="B54" s="22" t="s">
        <v>1866</v>
      </c>
      <c r="C54" s="22" t="s">
        <v>1867</v>
      </c>
      <c r="D54" s="23" t="s">
        <v>1704</v>
      </c>
      <c r="E54" s="24">
        <v>169.0</v>
      </c>
      <c r="F54" s="24">
        <v>2464.0</v>
      </c>
      <c r="G54" s="27">
        <v>169.0</v>
      </c>
      <c r="H54" s="27">
        <v>154.0</v>
      </c>
      <c r="I54" s="30">
        <v>160.55</v>
      </c>
      <c r="J54" s="30">
        <v>146.3</v>
      </c>
      <c r="K54" s="34">
        <v>157.17</v>
      </c>
      <c r="L54" s="34">
        <v>143.22</v>
      </c>
      <c r="M54" s="37">
        <v>152.1</v>
      </c>
      <c r="N54" s="37">
        <v>138.6</v>
      </c>
      <c r="O54" s="38">
        <v>1</v>
      </c>
      <c r="P54" s="38">
        <v>16</v>
      </c>
      <c r="Q54" s="22">
        <v>225</v>
      </c>
      <c r="R54" s="38" t="s">
        <v>56</v>
      </c>
      <c r="S54" s="22">
        <v>16</v>
      </c>
      <c r="T54" s="40"/>
      <c r="U54" s="22">
        <v>1</v>
      </c>
      <c r="V54" s="40"/>
      <c r="W54" s="22">
        <f>T54*O54+V54*P54*O54</f>
        <v>0</v>
      </c>
      <c r="X54" s="24">
        <f>T54*E54+V54*F54</f>
        <v>0</v>
      </c>
      <c r="Y54" s="33" t="s">
        <v>1868</v>
      </c>
      <c r="Z54" s="22">
        <v>9</v>
      </c>
      <c r="AA54" s="38" t="s">
        <v>1855</v>
      </c>
    </row>
    <row r="55" spans="1:27" customHeight="1" ht="75.5">
      <c r="A55" s="22"/>
      <c r="B55" s="22" t="s">
        <v>1869</v>
      </c>
      <c r="C55" s="22" t="s">
        <v>1870</v>
      </c>
      <c r="D55" s="23" t="s">
        <v>1704</v>
      </c>
      <c r="E55" s="24">
        <v>86.0</v>
      </c>
      <c r="F55" s="24">
        <v>3556.0</v>
      </c>
      <c r="G55" s="27">
        <v>86.0</v>
      </c>
      <c r="H55" s="27">
        <v>74.08</v>
      </c>
      <c r="I55" s="30">
        <v>81.7</v>
      </c>
      <c r="J55" s="30">
        <v>70.38</v>
      </c>
      <c r="K55" s="34">
        <v>79.98</v>
      </c>
      <c r="L55" s="34">
        <v>68.89</v>
      </c>
      <c r="M55" s="37">
        <v>77.4</v>
      </c>
      <c r="N55" s="37">
        <v>66.67</v>
      </c>
      <c r="O55" s="38">
        <v>1</v>
      </c>
      <c r="P55" s="38">
        <v>48</v>
      </c>
      <c r="Q55" s="22">
        <v>100</v>
      </c>
      <c r="R55" s="38" t="s">
        <v>61</v>
      </c>
      <c r="S55" s="22">
        <v>1110</v>
      </c>
      <c r="T55" s="40"/>
      <c r="U55" s="22">
        <v>23</v>
      </c>
      <c r="V55" s="40"/>
      <c r="W55" s="22">
        <f>T55*O55+V55*P55*O55</f>
        <v>0</v>
      </c>
      <c r="X55" s="24">
        <f>T55*E55+V55*F55</f>
        <v>0</v>
      </c>
      <c r="Y55" s="33" t="s">
        <v>1871</v>
      </c>
      <c r="Z55" s="22">
        <v>12</v>
      </c>
      <c r="AA55" s="38" t="s">
        <v>1872</v>
      </c>
    </row>
    <row r="56" spans="1:27" customHeight="1" ht="75.5">
      <c r="A56" s="22"/>
      <c r="B56" s="22" t="s">
        <v>1873</v>
      </c>
      <c r="C56" s="22" t="s">
        <v>1874</v>
      </c>
      <c r="D56" s="23" t="s">
        <v>1704</v>
      </c>
      <c r="E56" s="24">
        <v>655.0</v>
      </c>
      <c r="F56" s="24">
        <v>6521.0</v>
      </c>
      <c r="G56" s="27">
        <v>109.17</v>
      </c>
      <c r="H56" s="27">
        <v>90.57</v>
      </c>
      <c r="I56" s="30">
        <v>103.71</v>
      </c>
      <c r="J56" s="30">
        <v>86.04</v>
      </c>
      <c r="K56" s="34">
        <v>101.53</v>
      </c>
      <c r="L56" s="34">
        <v>84.23</v>
      </c>
      <c r="M56" s="37">
        <v>98.25</v>
      </c>
      <c r="N56" s="37">
        <v>81.51</v>
      </c>
      <c r="O56" s="38">
        <v>6</v>
      </c>
      <c r="P56" s="38">
        <v>12</v>
      </c>
      <c r="Q56" s="22">
        <v>318</v>
      </c>
      <c r="R56" s="38" t="s">
        <v>56</v>
      </c>
      <c r="S56" s="22">
        <v>38</v>
      </c>
      <c r="T56" s="40"/>
      <c r="U56" s="22">
        <v>3</v>
      </c>
      <c r="V56" s="40"/>
      <c r="W56" s="22">
        <f>T56*O56+V56*P56*O56</f>
        <v>0</v>
      </c>
      <c r="X56" s="24">
        <f>T56*E56+V56*F56</f>
        <v>0</v>
      </c>
      <c r="Y56" s="33" t="s">
        <v>1875</v>
      </c>
      <c r="Z56" s="22">
        <v>12</v>
      </c>
      <c r="AA56" s="38" t="s">
        <v>1872</v>
      </c>
    </row>
    <row r="57" spans="1:27" customHeight="1" ht="75.5">
      <c r="A57" s="22"/>
      <c r="B57" s="22" t="s">
        <v>1876</v>
      </c>
      <c r="C57" s="22" t="s">
        <v>1877</v>
      </c>
      <c r="D57" s="23" t="s">
        <v>1704</v>
      </c>
      <c r="E57" s="24">
        <v>62.0</v>
      </c>
      <c r="F57" s="24">
        <v>2569.0</v>
      </c>
      <c r="G57" s="27">
        <v>62.0</v>
      </c>
      <c r="H57" s="27">
        <v>53.52</v>
      </c>
      <c r="I57" s="30">
        <v>58.9</v>
      </c>
      <c r="J57" s="30">
        <v>50.84</v>
      </c>
      <c r="K57" s="34">
        <v>57.66</v>
      </c>
      <c r="L57" s="34">
        <v>49.77</v>
      </c>
      <c r="M57" s="37">
        <v>55.8</v>
      </c>
      <c r="N57" s="37">
        <v>48.17</v>
      </c>
      <c r="O57" s="38">
        <v>1</v>
      </c>
      <c r="P57" s="38">
        <v>48</v>
      </c>
      <c r="Q57" s="22">
        <v>50</v>
      </c>
      <c r="R57" s="38" t="s">
        <v>61</v>
      </c>
      <c r="S57" s="22">
        <v>143</v>
      </c>
      <c r="T57" s="40"/>
      <c r="U57" s="22">
        <v>2</v>
      </c>
      <c r="V57" s="40"/>
      <c r="W57" s="22">
        <f>T57*O57+V57*P57*O57</f>
        <v>0</v>
      </c>
      <c r="X57" s="24">
        <f>T57*E57+V57*F57</f>
        <v>0</v>
      </c>
      <c r="Y57" s="33" t="s">
        <v>1878</v>
      </c>
      <c r="Z57" s="22">
        <v>12</v>
      </c>
      <c r="AA57" s="38" t="s">
        <v>1879</v>
      </c>
    </row>
    <row r="58" spans="1:27" customHeight="1" ht="75.5">
      <c r="A58" s="22"/>
      <c r="B58" s="22" t="s">
        <v>1880</v>
      </c>
      <c r="C58" s="22" t="s">
        <v>1881</v>
      </c>
      <c r="D58" s="23" t="s">
        <v>1704</v>
      </c>
      <c r="E58" s="24">
        <v>672.0</v>
      </c>
      <c r="F58" s="24">
        <v>3319.0</v>
      </c>
      <c r="G58" s="27">
        <v>13.44</v>
      </c>
      <c r="H58" s="27">
        <v>11.06</v>
      </c>
      <c r="I58" s="30">
        <v>12.77</v>
      </c>
      <c r="J58" s="30">
        <v>10.51</v>
      </c>
      <c r="K58" s="34">
        <v>12.5</v>
      </c>
      <c r="L58" s="34">
        <v>10.29</v>
      </c>
      <c r="M58" s="37">
        <v>12.1</v>
      </c>
      <c r="N58" s="37">
        <v>9.95</v>
      </c>
      <c r="O58" s="38">
        <v>50</v>
      </c>
      <c r="P58" s="38">
        <v>6</v>
      </c>
      <c r="Q58" s="22">
        <v>1100</v>
      </c>
      <c r="R58" s="38" t="s">
        <v>56</v>
      </c>
      <c r="S58" s="22">
        <v>15</v>
      </c>
      <c r="T58" s="40"/>
      <c r="U58" s="22">
        <v>2</v>
      </c>
      <c r="V58" s="40"/>
      <c r="W58" s="22">
        <f>T58*O58+V58*P58*O58</f>
        <v>0</v>
      </c>
      <c r="X58" s="24">
        <f>T58*E58+V58*F58</f>
        <v>0</v>
      </c>
      <c r="Y58" s="33" t="s">
        <v>1882</v>
      </c>
      <c r="Z58" s="22">
        <v>12</v>
      </c>
      <c r="AA58" s="38" t="s">
        <v>1883</v>
      </c>
    </row>
    <row r="59" spans="1:27" customHeight="1" ht="75.5">
      <c r="A59" s="22"/>
      <c r="B59" s="22" t="s">
        <v>1884</v>
      </c>
      <c r="C59" s="22" t="s">
        <v>827</v>
      </c>
      <c r="D59" s="23" t="s">
        <v>1704</v>
      </c>
      <c r="E59" s="24">
        <v>672.0</v>
      </c>
      <c r="F59" s="24">
        <v>3319.0</v>
      </c>
      <c r="G59" s="27">
        <v>672.0</v>
      </c>
      <c r="H59" s="27">
        <v>553.17</v>
      </c>
      <c r="I59" s="30">
        <v>638.4</v>
      </c>
      <c r="J59" s="30">
        <v>525.51</v>
      </c>
      <c r="K59" s="34">
        <v>624.96</v>
      </c>
      <c r="L59" s="34">
        <v>514.45</v>
      </c>
      <c r="M59" s="37">
        <v>604.8</v>
      </c>
      <c r="N59" s="37">
        <v>497.85</v>
      </c>
      <c r="O59" s="38">
        <v>1</v>
      </c>
      <c r="P59" s="38">
        <v>6</v>
      </c>
      <c r="Q59" s="22">
        <v>1102</v>
      </c>
      <c r="R59" s="38" t="s">
        <v>56</v>
      </c>
      <c r="S59" s="22">
        <v>22</v>
      </c>
      <c r="T59" s="40"/>
      <c r="U59" s="22">
        <v>3</v>
      </c>
      <c r="V59" s="40"/>
      <c r="W59" s="22">
        <f>T59*O59+V59*P59*O59</f>
        <v>0</v>
      </c>
      <c r="X59" s="24">
        <f>T59*E59+V59*F59</f>
        <v>0</v>
      </c>
      <c r="Y59" s="33" t="s">
        <v>828</v>
      </c>
      <c r="Z59" s="22">
        <v>12</v>
      </c>
      <c r="AA59" s="38" t="s">
        <v>1883</v>
      </c>
    </row>
    <row r="60" spans="1:27" customHeight="1" ht="75.5">
      <c r="A60" s="22"/>
      <c r="B60" s="22" t="s">
        <v>1885</v>
      </c>
      <c r="C60" s="22" t="s">
        <v>1886</v>
      </c>
      <c r="D60" s="23" t="s">
        <v>1704</v>
      </c>
      <c r="E60" s="24">
        <v>672.0</v>
      </c>
      <c r="F60" s="24">
        <v>3319.0</v>
      </c>
      <c r="G60" s="27">
        <v>13.44</v>
      </c>
      <c r="H60" s="27">
        <v>11.06</v>
      </c>
      <c r="I60" s="30">
        <v>12.77</v>
      </c>
      <c r="J60" s="30">
        <v>10.51</v>
      </c>
      <c r="K60" s="34">
        <v>12.5</v>
      </c>
      <c r="L60" s="34">
        <v>10.29</v>
      </c>
      <c r="M60" s="37">
        <v>12.1</v>
      </c>
      <c r="N60" s="37">
        <v>9.95</v>
      </c>
      <c r="O60" s="38">
        <v>50</v>
      </c>
      <c r="P60" s="38">
        <v>6</v>
      </c>
      <c r="Q60" s="22">
        <v>1288</v>
      </c>
      <c r="R60" s="38" t="s">
        <v>56</v>
      </c>
      <c r="S60" s="22">
        <v>16</v>
      </c>
      <c r="T60" s="40"/>
      <c r="U60" s="22">
        <v>2</v>
      </c>
      <c r="V60" s="40"/>
      <c r="W60" s="22">
        <f>T60*O60+V60*P60*O60</f>
        <v>0</v>
      </c>
      <c r="X60" s="24">
        <f>T60*E60+V60*F60</f>
        <v>0</v>
      </c>
      <c r="Y60" s="33" t="s">
        <v>1887</v>
      </c>
      <c r="Z60" s="22">
        <v>12</v>
      </c>
      <c r="AA60" s="38" t="s">
        <v>1883</v>
      </c>
    </row>
    <row r="61" spans="1:27" customHeight="1" ht="75.5">
      <c r="A61" s="22"/>
      <c r="B61" s="22" t="s">
        <v>1888</v>
      </c>
      <c r="C61" s="22" t="s">
        <v>1889</v>
      </c>
      <c r="D61" s="23" t="s">
        <v>1704</v>
      </c>
      <c r="E61" s="24"/>
      <c r="F61" s="24">
        <v>1142.0</v>
      </c>
      <c r="G61" s="27"/>
      <c r="H61" s="27">
        <v>47.58</v>
      </c>
      <c r="I61" s="30"/>
      <c r="J61" s="30">
        <v>45.2</v>
      </c>
      <c r="K61" s="34"/>
      <c r="L61" s="34">
        <v>44.25</v>
      </c>
      <c r="M61" s="37"/>
      <c r="N61" s="37">
        <v>42.82</v>
      </c>
      <c r="O61" s="38">
        <v>1</v>
      </c>
      <c r="P61" s="38">
        <v>24</v>
      </c>
      <c r="Q61" s="22">
        <v>365</v>
      </c>
      <c r="R61" s="38" t="s">
        <v>61</v>
      </c>
      <c r="S61" s="22"/>
      <c r="T61" s="40"/>
      <c r="U61" s="22">
        <v>2</v>
      </c>
      <c r="V61" s="40"/>
      <c r="W61" s="22">
        <f>T61*O61+V61*P61*O61</f>
        <v>0</v>
      </c>
      <c r="X61" s="24">
        <f>T61*E61+V61*F61</f>
        <v>0</v>
      </c>
      <c r="Y61" s="33" t="s">
        <v>1890</v>
      </c>
      <c r="Z61" s="22">
        <v>18</v>
      </c>
      <c r="AA61" s="38" t="s">
        <v>1891</v>
      </c>
    </row>
    <row r="62" spans="1:27" customHeight="1" ht="75.5">
      <c r="A62" s="22"/>
      <c r="B62" s="22" t="s">
        <v>1892</v>
      </c>
      <c r="C62" s="22" t="s">
        <v>1893</v>
      </c>
      <c r="D62" s="23" t="s">
        <v>1704</v>
      </c>
      <c r="E62" s="24">
        <v>280.0</v>
      </c>
      <c r="F62" s="24">
        <v>3102.0</v>
      </c>
      <c r="G62" s="27">
        <v>14.0</v>
      </c>
      <c r="H62" s="27">
        <v>12.93</v>
      </c>
      <c r="I62" s="30">
        <v>13.3</v>
      </c>
      <c r="J62" s="30">
        <v>12.28</v>
      </c>
      <c r="K62" s="34">
        <v>13.02</v>
      </c>
      <c r="L62" s="34">
        <v>12.02</v>
      </c>
      <c r="M62" s="37">
        <v>12.6</v>
      </c>
      <c r="N62" s="37">
        <v>11.64</v>
      </c>
      <c r="O62" s="38">
        <v>20</v>
      </c>
      <c r="P62" s="38">
        <v>12</v>
      </c>
      <c r="Q62" s="22">
        <v>440</v>
      </c>
      <c r="R62" s="38" t="s">
        <v>61</v>
      </c>
      <c r="S62" s="22">
        <v>17</v>
      </c>
      <c r="T62" s="40"/>
      <c r="U62" s="22">
        <v>0</v>
      </c>
      <c r="V62" s="40"/>
      <c r="W62" s="22">
        <f>T62*O62+V62*P62*O62</f>
        <v>0</v>
      </c>
      <c r="X62" s="24">
        <f>T62*E62+V62*F62</f>
        <v>0</v>
      </c>
      <c r="Y62" s="33" t="s">
        <v>1894</v>
      </c>
      <c r="Z62" s="22">
        <v>12</v>
      </c>
      <c r="AA62" s="38" t="s">
        <v>1895</v>
      </c>
    </row>
    <row r="63" spans="1:27" customHeight="1" ht="75.5">
      <c r="A63" s="22"/>
      <c r="B63" s="22" t="s">
        <v>1896</v>
      </c>
      <c r="C63" s="22" t="s">
        <v>1897</v>
      </c>
      <c r="D63" s="23" t="s">
        <v>1704</v>
      </c>
      <c r="E63" s="24">
        <v>280.0</v>
      </c>
      <c r="F63" s="24">
        <v>3102.0</v>
      </c>
      <c r="G63" s="27">
        <v>14.0</v>
      </c>
      <c r="H63" s="27">
        <v>12.93</v>
      </c>
      <c r="I63" s="30">
        <v>13.3</v>
      </c>
      <c r="J63" s="30">
        <v>12.28</v>
      </c>
      <c r="K63" s="34">
        <v>13.02</v>
      </c>
      <c r="L63" s="34">
        <v>12.02</v>
      </c>
      <c r="M63" s="37">
        <v>12.6</v>
      </c>
      <c r="N63" s="37">
        <v>11.64</v>
      </c>
      <c r="O63" s="38">
        <v>20</v>
      </c>
      <c r="P63" s="38">
        <v>12</v>
      </c>
      <c r="Q63" s="22">
        <v>440</v>
      </c>
      <c r="R63" s="38" t="s">
        <v>61</v>
      </c>
      <c r="S63" s="22">
        <v>187</v>
      </c>
      <c r="T63" s="40"/>
      <c r="U63" s="22">
        <v>14</v>
      </c>
      <c r="V63" s="40"/>
      <c r="W63" s="22">
        <f>T63*O63+V63*P63*O63</f>
        <v>0</v>
      </c>
      <c r="X63" s="24">
        <f>T63*E63+V63*F63</f>
        <v>0</v>
      </c>
      <c r="Y63" s="33" t="s">
        <v>1898</v>
      </c>
      <c r="Z63" s="22">
        <v>12</v>
      </c>
      <c r="AA63" s="38" t="s">
        <v>1895</v>
      </c>
    </row>
    <row r="64" spans="1:27" customHeight="1" ht="75.5">
      <c r="A64" s="22"/>
      <c r="B64" s="22" t="s">
        <v>1899</v>
      </c>
      <c r="C64" s="22" t="s">
        <v>1900</v>
      </c>
      <c r="D64" s="23" t="s">
        <v>1704</v>
      </c>
      <c r="E64" s="24">
        <v>467.0</v>
      </c>
      <c r="F64" s="24">
        <v>2592.0</v>
      </c>
      <c r="G64" s="27">
        <v>46.7</v>
      </c>
      <c r="H64" s="27">
        <v>43.2</v>
      </c>
      <c r="I64" s="30">
        <v>44.37</v>
      </c>
      <c r="J64" s="30">
        <v>41.04</v>
      </c>
      <c r="K64" s="34">
        <v>43.43</v>
      </c>
      <c r="L64" s="34">
        <v>40.18</v>
      </c>
      <c r="M64" s="37">
        <v>42.03</v>
      </c>
      <c r="N64" s="37">
        <v>38.88</v>
      </c>
      <c r="O64" s="38">
        <v>10</v>
      </c>
      <c r="P64" s="38">
        <v>6</v>
      </c>
      <c r="Q64" s="22">
        <v>550</v>
      </c>
      <c r="R64" s="38" t="s">
        <v>61</v>
      </c>
      <c r="S64" s="22">
        <v>36</v>
      </c>
      <c r="T64" s="40"/>
      <c r="U64" s="22">
        <v>6</v>
      </c>
      <c r="V64" s="40"/>
      <c r="W64" s="22">
        <f>T64*O64+V64*P64*O64</f>
        <v>0</v>
      </c>
      <c r="X64" s="24">
        <f>T64*E64+V64*F64</f>
        <v>0</v>
      </c>
      <c r="Y64" s="33" t="s">
        <v>1901</v>
      </c>
      <c r="Z64" s="22">
        <v>12</v>
      </c>
      <c r="AA64" s="38" t="s">
        <v>1855</v>
      </c>
    </row>
    <row r="65" spans="1:27" customHeight="1" ht="75.5">
      <c r="A65" s="22"/>
      <c r="B65" s="22" t="s">
        <v>1902</v>
      </c>
      <c r="C65" s="22" t="s">
        <v>1903</v>
      </c>
      <c r="D65" s="23" t="s">
        <v>1704</v>
      </c>
      <c r="E65" s="24">
        <v>78.0</v>
      </c>
      <c r="F65" s="24">
        <v>3043.0</v>
      </c>
      <c r="G65" s="27">
        <v>78.0</v>
      </c>
      <c r="H65" s="27">
        <v>63.4</v>
      </c>
      <c r="I65" s="30">
        <v>74.1</v>
      </c>
      <c r="J65" s="30">
        <v>60.23</v>
      </c>
      <c r="K65" s="34">
        <v>72.54</v>
      </c>
      <c r="L65" s="34">
        <v>58.96</v>
      </c>
      <c r="M65" s="37">
        <v>70.2</v>
      </c>
      <c r="N65" s="37">
        <v>57.06</v>
      </c>
      <c r="O65" s="38">
        <v>1</v>
      </c>
      <c r="P65" s="38">
        <v>48</v>
      </c>
      <c r="Q65" s="22">
        <v>50</v>
      </c>
      <c r="R65" s="38" t="s">
        <v>61</v>
      </c>
      <c r="S65" s="22">
        <v>1</v>
      </c>
      <c r="T65" s="40"/>
      <c r="U65" s="22">
        <v>0</v>
      </c>
      <c r="V65" s="40"/>
      <c r="W65" s="22">
        <f>T65*O65+V65*P65*O65</f>
        <v>0</v>
      </c>
      <c r="X65" s="24">
        <f>T65*E65+V65*F65</f>
        <v>0</v>
      </c>
      <c r="Y65" s="33" t="s">
        <v>1904</v>
      </c>
      <c r="Z65" s="22">
        <v>12</v>
      </c>
      <c r="AA65" s="38" t="s">
        <v>1879</v>
      </c>
    </row>
    <row r="66" spans="1:27" customHeight="1" ht="75.5">
      <c r="A66" s="22"/>
      <c r="B66" s="22" t="s">
        <v>1905</v>
      </c>
      <c r="C66" s="22" t="s">
        <v>1906</v>
      </c>
      <c r="D66" s="23" t="s">
        <v>1704</v>
      </c>
      <c r="E66" s="24">
        <v>118.0</v>
      </c>
      <c r="F66" s="24">
        <v>2292.0</v>
      </c>
      <c r="G66" s="27">
        <v>118.0</v>
      </c>
      <c r="H66" s="27">
        <v>95.5</v>
      </c>
      <c r="I66" s="30">
        <v>112.1</v>
      </c>
      <c r="J66" s="30">
        <v>90.73</v>
      </c>
      <c r="K66" s="34">
        <v>109.74</v>
      </c>
      <c r="L66" s="34">
        <v>88.82</v>
      </c>
      <c r="M66" s="37">
        <v>106.2</v>
      </c>
      <c r="N66" s="37">
        <v>85.95</v>
      </c>
      <c r="O66" s="38">
        <v>1</v>
      </c>
      <c r="P66" s="38">
        <v>24</v>
      </c>
      <c r="Q66" s="22">
        <v>132</v>
      </c>
      <c r="R66" s="38" t="s">
        <v>61</v>
      </c>
      <c r="S66" s="22">
        <v>19</v>
      </c>
      <c r="T66" s="40"/>
      <c r="U66" s="22">
        <v>0</v>
      </c>
      <c r="V66" s="40"/>
      <c r="W66" s="22">
        <f>T66*O66+V66*P66*O66</f>
        <v>0</v>
      </c>
      <c r="X66" s="24">
        <f>T66*E66+V66*F66</f>
        <v>0</v>
      </c>
      <c r="Y66" s="33" t="s">
        <v>1907</v>
      </c>
      <c r="Z66" s="22">
        <v>12</v>
      </c>
      <c r="AA66" s="38" t="s">
        <v>1879</v>
      </c>
    </row>
    <row r="67" spans="1:27" customHeight="1" ht="75.5">
      <c r="A67" s="22"/>
      <c r="B67" s="22" t="s">
        <v>1908</v>
      </c>
      <c r="C67" s="22" t="s">
        <v>1909</v>
      </c>
      <c r="D67" s="23" t="s">
        <v>1704</v>
      </c>
      <c r="E67" s="24">
        <v>78.0</v>
      </c>
      <c r="F67" s="24">
        <v>2292.0</v>
      </c>
      <c r="G67" s="27">
        <v>78.0</v>
      </c>
      <c r="H67" s="27">
        <v>63.67</v>
      </c>
      <c r="I67" s="30">
        <v>74.1</v>
      </c>
      <c r="J67" s="30">
        <v>60.49</v>
      </c>
      <c r="K67" s="34">
        <v>72.54</v>
      </c>
      <c r="L67" s="34">
        <v>59.21</v>
      </c>
      <c r="M67" s="37">
        <v>70.2</v>
      </c>
      <c r="N67" s="37">
        <v>57.3</v>
      </c>
      <c r="O67" s="38">
        <v>1</v>
      </c>
      <c r="P67" s="38">
        <v>36</v>
      </c>
      <c r="Q67" s="22">
        <v>60</v>
      </c>
      <c r="R67" s="38" t="s">
        <v>61</v>
      </c>
      <c r="S67" s="22">
        <v>285</v>
      </c>
      <c r="T67" s="40"/>
      <c r="U67" s="22">
        <v>7</v>
      </c>
      <c r="V67" s="40"/>
      <c r="W67" s="22">
        <f>T67*O67+V67*P67*O67</f>
        <v>0</v>
      </c>
      <c r="X67" s="24">
        <f>T67*E67+V67*F67</f>
        <v>0</v>
      </c>
      <c r="Y67" s="33" t="s">
        <v>1910</v>
      </c>
      <c r="Z67" s="22">
        <v>12</v>
      </c>
      <c r="AA67" s="38" t="s">
        <v>1879</v>
      </c>
    </row>
    <row r="68" spans="1:27" customHeight="1" ht="75.5">
      <c r="A68" s="22"/>
      <c r="B68" s="22" t="s">
        <v>1911</v>
      </c>
      <c r="C68" s="22" t="s">
        <v>1912</v>
      </c>
      <c r="D68" s="23" t="s">
        <v>1704</v>
      </c>
      <c r="E68" s="24">
        <v>78.0</v>
      </c>
      <c r="F68" s="24">
        <v>3043.0</v>
      </c>
      <c r="G68" s="27">
        <v>78.0</v>
      </c>
      <c r="H68" s="27">
        <v>63.4</v>
      </c>
      <c r="I68" s="30">
        <v>74.1</v>
      </c>
      <c r="J68" s="30">
        <v>60.23</v>
      </c>
      <c r="K68" s="34">
        <v>72.54</v>
      </c>
      <c r="L68" s="34">
        <v>58.96</v>
      </c>
      <c r="M68" s="37">
        <v>70.2</v>
      </c>
      <c r="N68" s="37">
        <v>57.06</v>
      </c>
      <c r="O68" s="38">
        <v>1</v>
      </c>
      <c r="P68" s="38">
        <v>48</v>
      </c>
      <c r="Q68" s="22">
        <v>50</v>
      </c>
      <c r="R68" s="38" t="s">
        <v>61</v>
      </c>
      <c r="S68" s="22">
        <v>454</v>
      </c>
      <c r="T68" s="40"/>
      <c r="U68" s="22">
        <v>9</v>
      </c>
      <c r="V68" s="40"/>
      <c r="W68" s="22">
        <f>T68*O68+V68*P68*O68</f>
        <v>0</v>
      </c>
      <c r="X68" s="24">
        <f>T68*E68+V68*F68</f>
        <v>0</v>
      </c>
      <c r="Y68" s="33" t="s">
        <v>1913</v>
      </c>
      <c r="Z68" s="22">
        <v>12</v>
      </c>
      <c r="AA68" s="38" t="s">
        <v>1879</v>
      </c>
    </row>
    <row r="69" spans="1:27" customHeight="1" ht="75.5">
      <c r="A69" s="22"/>
      <c r="B69" s="22" t="s">
        <v>1914</v>
      </c>
      <c r="C69" s="22" t="s">
        <v>1915</v>
      </c>
      <c r="D69" s="23" t="s">
        <v>1704</v>
      </c>
      <c r="E69" s="24">
        <v>78.0</v>
      </c>
      <c r="F69" s="24">
        <v>2292.0</v>
      </c>
      <c r="G69" s="27">
        <v>78.0</v>
      </c>
      <c r="H69" s="27">
        <v>63.67</v>
      </c>
      <c r="I69" s="30">
        <v>74.1</v>
      </c>
      <c r="J69" s="30">
        <v>60.49</v>
      </c>
      <c r="K69" s="34">
        <v>72.54</v>
      </c>
      <c r="L69" s="34">
        <v>59.21</v>
      </c>
      <c r="M69" s="37">
        <v>70.2</v>
      </c>
      <c r="N69" s="37">
        <v>57.3</v>
      </c>
      <c r="O69" s="38">
        <v>1</v>
      </c>
      <c r="P69" s="38">
        <v>36</v>
      </c>
      <c r="Q69" s="22">
        <v>60</v>
      </c>
      <c r="R69" s="38" t="s">
        <v>61</v>
      </c>
      <c r="S69" s="22">
        <v>319</v>
      </c>
      <c r="T69" s="40"/>
      <c r="U69" s="22">
        <v>8</v>
      </c>
      <c r="V69" s="40"/>
      <c r="W69" s="22">
        <f>T69*O69+V69*P69*O69</f>
        <v>0</v>
      </c>
      <c r="X69" s="24">
        <f>T69*E69+V69*F69</f>
        <v>0</v>
      </c>
      <c r="Y69" s="33" t="s">
        <v>1916</v>
      </c>
      <c r="Z69" s="22">
        <v>12</v>
      </c>
      <c r="AA69" s="38" t="s">
        <v>1879</v>
      </c>
    </row>
    <row r="70" spans="1:27" customHeight="1" ht="75.5">
      <c r="A70" s="22"/>
      <c r="B70" s="22" t="s">
        <v>1917</v>
      </c>
      <c r="C70" s="22" t="s">
        <v>1918</v>
      </c>
      <c r="D70" s="23" t="s">
        <v>1704</v>
      </c>
      <c r="E70" s="24">
        <v>62.0</v>
      </c>
      <c r="F70" s="24">
        <v>2569.0</v>
      </c>
      <c r="G70" s="27">
        <v>62.0</v>
      </c>
      <c r="H70" s="27">
        <v>53.52</v>
      </c>
      <c r="I70" s="30">
        <v>58.9</v>
      </c>
      <c r="J70" s="30">
        <v>50.84</v>
      </c>
      <c r="K70" s="34">
        <v>57.66</v>
      </c>
      <c r="L70" s="34">
        <v>49.77</v>
      </c>
      <c r="M70" s="37">
        <v>55.8</v>
      </c>
      <c r="N70" s="37">
        <v>48.17</v>
      </c>
      <c r="O70" s="38">
        <v>1</v>
      </c>
      <c r="P70" s="38">
        <v>48</v>
      </c>
      <c r="Q70" s="22">
        <v>50</v>
      </c>
      <c r="R70" s="38" t="s">
        <v>61</v>
      </c>
      <c r="S70" s="22">
        <v>48</v>
      </c>
      <c r="T70" s="40"/>
      <c r="U70" s="22">
        <v>1</v>
      </c>
      <c r="V70" s="40"/>
      <c r="W70" s="22">
        <f>T70*O70+V70*P70*O70</f>
        <v>0</v>
      </c>
      <c r="X70" s="24">
        <f>T70*E70+V70*F70</f>
        <v>0</v>
      </c>
      <c r="Y70" s="33" t="s">
        <v>1919</v>
      </c>
      <c r="Z70" s="22">
        <v>12</v>
      </c>
      <c r="AA70" s="38" t="s">
        <v>1879</v>
      </c>
    </row>
    <row r="71" spans="1:27" customHeight="1" ht="75.5">
      <c r="A71" s="22"/>
      <c r="B71" s="22" t="s">
        <v>1920</v>
      </c>
      <c r="C71" s="22" t="s">
        <v>1921</v>
      </c>
      <c r="D71" s="23" t="s">
        <v>1704</v>
      </c>
      <c r="E71" s="24">
        <v>62.0</v>
      </c>
      <c r="F71" s="24">
        <v>2569.0</v>
      </c>
      <c r="G71" s="27">
        <v>62.0</v>
      </c>
      <c r="H71" s="27">
        <v>53.52</v>
      </c>
      <c r="I71" s="30">
        <v>58.9</v>
      </c>
      <c r="J71" s="30">
        <v>50.84</v>
      </c>
      <c r="K71" s="34">
        <v>57.66</v>
      </c>
      <c r="L71" s="34">
        <v>49.77</v>
      </c>
      <c r="M71" s="37">
        <v>55.8</v>
      </c>
      <c r="N71" s="37">
        <v>48.17</v>
      </c>
      <c r="O71" s="38">
        <v>1</v>
      </c>
      <c r="P71" s="38">
        <v>48</v>
      </c>
      <c r="Q71" s="22">
        <v>50</v>
      </c>
      <c r="R71" s="38" t="s">
        <v>61</v>
      </c>
      <c r="S71" s="22">
        <v>145</v>
      </c>
      <c r="T71" s="40"/>
      <c r="U71" s="22">
        <v>3</v>
      </c>
      <c r="V71" s="40"/>
      <c r="W71" s="22">
        <f>T71*O71+V71*P71*O71</f>
        <v>0</v>
      </c>
      <c r="X71" s="24">
        <f>T71*E71+V71*F71</f>
        <v>0</v>
      </c>
      <c r="Y71" s="33" t="s">
        <v>1922</v>
      </c>
      <c r="Z71" s="22">
        <v>12</v>
      </c>
      <c r="AA71" s="38" t="s">
        <v>1879</v>
      </c>
    </row>
    <row r="72" spans="1:27" customHeight="1" ht="75.5">
      <c r="A72" s="22"/>
      <c r="B72" s="22" t="s">
        <v>1923</v>
      </c>
      <c r="C72" s="22" t="s">
        <v>1924</v>
      </c>
      <c r="D72" s="23" t="s">
        <v>1704</v>
      </c>
      <c r="E72" s="24">
        <v>76.0</v>
      </c>
      <c r="F72" s="24">
        <v>3569.0</v>
      </c>
      <c r="G72" s="27">
        <v>76.0</v>
      </c>
      <c r="H72" s="27">
        <v>74.35</v>
      </c>
      <c r="I72" s="30">
        <v>72.2</v>
      </c>
      <c r="J72" s="30">
        <v>70.63</v>
      </c>
      <c r="K72" s="34">
        <v>70.68</v>
      </c>
      <c r="L72" s="34">
        <v>69.15</v>
      </c>
      <c r="M72" s="37">
        <v>68.4</v>
      </c>
      <c r="N72" s="37">
        <v>66.92</v>
      </c>
      <c r="O72" s="38">
        <v>1</v>
      </c>
      <c r="P72" s="38">
        <v>48</v>
      </c>
      <c r="Q72" s="22">
        <v>100</v>
      </c>
      <c r="R72" s="38" t="s">
        <v>61</v>
      </c>
      <c r="S72" s="22">
        <v>555</v>
      </c>
      <c r="T72" s="40"/>
      <c r="U72" s="22">
        <v>11</v>
      </c>
      <c r="V72" s="40"/>
      <c r="W72" s="22">
        <f>T72*O72+V72*P72*O72</f>
        <v>0</v>
      </c>
      <c r="X72" s="24">
        <f>T72*E72+V72*F72</f>
        <v>0</v>
      </c>
      <c r="Y72" s="33" t="s">
        <v>1925</v>
      </c>
      <c r="Z72" s="22">
        <v>12</v>
      </c>
      <c r="AA72" s="38" t="s">
        <v>1926</v>
      </c>
    </row>
    <row r="73" spans="1:27" customHeight="1" ht="75.5">
      <c r="A73" s="22"/>
      <c r="B73" s="22" t="s">
        <v>1927</v>
      </c>
      <c r="C73" s="22" t="s">
        <v>1928</v>
      </c>
      <c r="D73" s="23" t="s">
        <v>1704</v>
      </c>
      <c r="E73" s="24">
        <v>76.0</v>
      </c>
      <c r="F73" s="24">
        <v>3569.0</v>
      </c>
      <c r="G73" s="27">
        <v>76.0</v>
      </c>
      <c r="H73" s="27">
        <v>74.35</v>
      </c>
      <c r="I73" s="30">
        <v>72.2</v>
      </c>
      <c r="J73" s="30">
        <v>70.63</v>
      </c>
      <c r="K73" s="34">
        <v>70.68</v>
      </c>
      <c r="L73" s="34">
        <v>69.15</v>
      </c>
      <c r="M73" s="37">
        <v>68.4</v>
      </c>
      <c r="N73" s="37">
        <v>66.92</v>
      </c>
      <c r="O73" s="38">
        <v>1</v>
      </c>
      <c r="P73" s="38">
        <v>48</v>
      </c>
      <c r="Q73" s="22">
        <v>100</v>
      </c>
      <c r="R73" s="38" t="s">
        <v>61</v>
      </c>
      <c r="S73" s="22">
        <v>814</v>
      </c>
      <c r="T73" s="40"/>
      <c r="U73" s="22">
        <v>16</v>
      </c>
      <c r="V73" s="40"/>
      <c r="W73" s="22">
        <f>T73*O73+V73*P73*O73</f>
        <v>0</v>
      </c>
      <c r="X73" s="24">
        <f>T73*E73+V73*F73</f>
        <v>0</v>
      </c>
      <c r="Y73" s="33" t="s">
        <v>1929</v>
      </c>
      <c r="Z73" s="22">
        <v>12</v>
      </c>
      <c r="AA73" s="38" t="s">
        <v>1926</v>
      </c>
    </row>
    <row r="74" spans="1:27" customHeight="1" ht="75.5">
      <c r="A74" s="22"/>
      <c r="B74" s="22" t="s">
        <v>1930</v>
      </c>
      <c r="C74" s="22" t="s">
        <v>1931</v>
      </c>
      <c r="D74" s="23" t="s">
        <v>1704</v>
      </c>
      <c r="E74" s="24">
        <v>76.0</v>
      </c>
      <c r="F74" s="24">
        <v>3569.0</v>
      </c>
      <c r="G74" s="27">
        <v>76.0</v>
      </c>
      <c r="H74" s="27">
        <v>74.35</v>
      </c>
      <c r="I74" s="30">
        <v>72.2</v>
      </c>
      <c r="J74" s="30">
        <v>70.63</v>
      </c>
      <c r="K74" s="34">
        <v>70.68</v>
      </c>
      <c r="L74" s="34">
        <v>69.15</v>
      </c>
      <c r="M74" s="37">
        <v>68.4</v>
      </c>
      <c r="N74" s="37">
        <v>66.92</v>
      </c>
      <c r="O74" s="38">
        <v>1</v>
      </c>
      <c r="P74" s="38">
        <v>48</v>
      </c>
      <c r="Q74" s="22">
        <v>100</v>
      </c>
      <c r="R74" s="38" t="s">
        <v>61</v>
      </c>
      <c r="S74" s="22">
        <v>712</v>
      </c>
      <c r="T74" s="40"/>
      <c r="U74" s="22">
        <v>14</v>
      </c>
      <c r="V74" s="40"/>
      <c r="W74" s="22">
        <f>T74*O74+V74*P74*O74</f>
        <v>0</v>
      </c>
      <c r="X74" s="24">
        <f>T74*E74+V74*F74</f>
        <v>0</v>
      </c>
      <c r="Y74" s="33" t="s">
        <v>1932</v>
      </c>
      <c r="Z74" s="22">
        <v>12</v>
      </c>
      <c r="AA74" s="38" t="s">
        <v>1926</v>
      </c>
    </row>
    <row r="75" spans="1:27" customHeight="1" ht="75.5">
      <c r="A75" s="22"/>
      <c r="B75" s="22" t="s">
        <v>1933</v>
      </c>
      <c r="C75" s="22" t="s">
        <v>1934</v>
      </c>
      <c r="D75" s="23" t="s">
        <v>1704</v>
      </c>
      <c r="E75" s="24">
        <v>76.0</v>
      </c>
      <c r="F75" s="24">
        <v>3569.0</v>
      </c>
      <c r="G75" s="27">
        <v>76.0</v>
      </c>
      <c r="H75" s="27">
        <v>74.35</v>
      </c>
      <c r="I75" s="30">
        <v>72.2</v>
      </c>
      <c r="J75" s="30">
        <v>70.63</v>
      </c>
      <c r="K75" s="34">
        <v>70.68</v>
      </c>
      <c r="L75" s="34">
        <v>69.15</v>
      </c>
      <c r="M75" s="37">
        <v>68.4</v>
      </c>
      <c r="N75" s="37">
        <v>66.92</v>
      </c>
      <c r="O75" s="38">
        <v>1</v>
      </c>
      <c r="P75" s="38">
        <v>48</v>
      </c>
      <c r="Q75" s="22">
        <v>118</v>
      </c>
      <c r="R75" s="38" t="s">
        <v>61</v>
      </c>
      <c r="S75" s="22">
        <v>1154</v>
      </c>
      <c r="T75" s="40"/>
      <c r="U75" s="22">
        <v>23</v>
      </c>
      <c r="V75" s="40"/>
      <c r="W75" s="22">
        <f>T75*O75+V75*P75*O75</f>
        <v>0</v>
      </c>
      <c r="X75" s="24">
        <f>T75*E75+V75*F75</f>
        <v>0</v>
      </c>
      <c r="Y75" s="33" t="s">
        <v>1935</v>
      </c>
      <c r="Z75" s="22">
        <v>12</v>
      </c>
      <c r="AA75" s="38" t="s">
        <v>1926</v>
      </c>
    </row>
    <row r="76" spans="1:27" customHeight="1" ht="75.5">
      <c r="A76" s="22"/>
      <c r="B76" s="22" t="s">
        <v>1936</v>
      </c>
      <c r="C76" s="22" t="s">
        <v>1937</v>
      </c>
      <c r="D76" s="23" t="s">
        <v>1704</v>
      </c>
      <c r="E76" s="24">
        <v>76.0</v>
      </c>
      <c r="F76" s="24">
        <v>3569.0</v>
      </c>
      <c r="G76" s="27">
        <v>76.0</v>
      </c>
      <c r="H76" s="27">
        <v>74.35</v>
      </c>
      <c r="I76" s="30">
        <v>72.2</v>
      </c>
      <c r="J76" s="30">
        <v>70.63</v>
      </c>
      <c r="K76" s="34">
        <v>70.68</v>
      </c>
      <c r="L76" s="34">
        <v>69.15</v>
      </c>
      <c r="M76" s="37">
        <v>68.4</v>
      </c>
      <c r="N76" s="37">
        <v>66.92</v>
      </c>
      <c r="O76" s="38">
        <v>1</v>
      </c>
      <c r="P76" s="38">
        <v>48</v>
      </c>
      <c r="Q76" s="22">
        <v>118</v>
      </c>
      <c r="R76" s="38" t="s">
        <v>61</v>
      </c>
      <c r="S76" s="22">
        <v>869</v>
      </c>
      <c r="T76" s="40"/>
      <c r="U76" s="22">
        <v>18</v>
      </c>
      <c r="V76" s="40"/>
      <c r="W76" s="22">
        <f>T76*O76+V76*P76*O76</f>
        <v>0</v>
      </c>
      <c r="X76" s="24">
        <f>T76*E76+V76*F76</f>
        <v>0</v>
      </c>
      <c r="Y76" s="33" t="s">
        <v>1938</v>
      </c>
      <c r="Z76" s="22">
        <v>12</v>
      </c>
      <c r="AA76" s="38" t="s">
        <v>1926</v>
      </c>
    </row>
    <row r="77" spans="1:27" customHeight="1" ht="75.5">
      <c r="A77" s="22"/>
      <c r="B77" s="22" t="s">
        <v>1939</v>
      </c>
      <c r="C77" s="22" t="s">
        <v>1940</v>
      </c>
      <c r="D77" s="23" t="s">
        <v>1704</v>
      </c>
      <c r="E77" s="24">
        <v>76.0</v>
      </c>
      <c r="F77" s="24">
        <v>3569.0</v>
      </c>
      <c r="G77" s="27">
        <v>76.0</v>
      </c>
      <c r="H77" s="27">
        <v>74.35</v>
      </c>
      <c r="I77" s="30">
        <v>72.2</v>
      </c>
      <c r="J77" s="30">
        <v>70.63</v>
      </c>
      <c r="K77" s="34">
        <v>70.68</v>
      </c>
      <c r="L77" s="34">
        <v>69.15</v>
      </c>
      <c r="M77" s="37">
        <v>68.4</v>
      </c>
      <c r="N77" s="37">
        <v>66.92</v>
      </c>
      <c r="O77" s="38">
        <v>1</v>
      </c>
      <c r="P77" s="38">
        <v>48</v>
      </c>
      <c r="Q77" s="22">
        <v>118</v>
      </c>
      <c r="R77" s="38" t="s">
        <v>61</v>
      </c>
      <c r="S77" s="22">
        <v>989</v>
      </c>
      <c r="T77" s="40"/>
      <c r="U77" s="22">
        <v>20</v>
      </c>
      <c r="V77" s="40"/>
      <c r="W77" s="22">
        <f>T77*O77+V77*P77*O77</f>
        <v>0</v>
      </c>
      <c r="X77" s="24">
        <f>T77*E77+V77*F77</f>
        <v>0</v>
      </c>
      <c r="Y77" s="33" t="s">
        <v>1941</v>
      </c>
      <c r="Z77" s="22">
        <v>12</v>
      </c>
      <c r="AA77" s="38" t="s">
        <v>1926</v>
      </c>
    </row>
    <row r="78" spans="1:27" customHeight="1" ht="75.5">
      <c r="A78" s="22"/>
      <c r="B78" s="22" t="s">
        <v>1942</v>
      </c>
      <c r="C78" s="22" t="s">
        <v>1943</v>
      </c>
      <c r="D78" s="23" t="s">
        <v>1704</v>
      </c>
      <c r="E78" s="24">
        <v>76.0</v>
      </c>
      <c r="F78" s="24">
        <v>3569.0</v>
      </c>
      <c r="G78" s="27">
        <v>76.0</v>
      </c>
      <c r="H78" s="27">
        <v>74.35</v>
      </c>
      <c r="I78" s="30">
        <v>72.2</v>
      </c>
      <c r="J78" s="30">
        <v>70.63</v>
      </c>
      <c r="K78" s="34">
        <v>70.68</v>
      </c>
      <c r="L78" s="34">
        <v>69.15</v>
      </c>
      <c r="M78" s="37">
        <v>68.4</v>
      </c>
      <c r="N78" s="37">
        <v>66.92</v>
      </c>
      <c r="O78" s="38">
        <v>1</v>
      </c>
      <c r="P78" s="38">
        <v>48</v>
      </c>
      <c r="Q78" s="22">
        <v>118</v>
      </c>
      <c r="R78" s="38" t="s">
        <v>61</v>
      </c>
      <c r="S78" s="22">
        <v>1008</v>
      </c>
      <c r="T78" s="40"/>
      <c r="U78" s="22">
        <v>20</v>
      </c>
      <c r="V78" s="40"/>
      <c r="W78" s="22">
        <f>T78*O78+V78*P78*O78</f>
        <v>0</v>
      </c>
      <c r="X78" s="24">
        <f>T78*E78+V78*F78</f>
        <v>0</v>
      </c>
      <c r="Y78" s="33" t="s">
        <v>1944</v>
      </c>
      <c r="Z78" s="22">
        <v>12</v>
      </c>
      <c r="AA78" s="38" t="s">
        <v>1926</v>
      </c>
    </row>
    <row r="79" spans="1:27" customHeight="1" ht="75.5">
      <c r="A79" s="22"/>
      <c r="B79" s="22" t="s">
        <v>1945</v>
      </c>
      <c r="C79" s="22" t="s">
        <v>1946</v>
      </c>
      <c r="D79" s="23" t="s">
        <v>1704</v>
      </c>
      <c r="E79" s="24">
        <v>76.0</v>
      </c>
      <c r="F79" s="24">
        <v>3569.0</v>
      </c>
      <c r="G79" s="27">
        <v>76.0</v>
      </c>
      <c r="H79" s="27">
        <v>74.35</v>
      </c>
      <c r="I79" s="30">
        <v>72.2</v>
      </c>
      <c r="J79" s="30">
        <v>70.63</v>
      </c>
      <c r="K79" s="34">
        <v>70.68</v>
      </c>
      <c r="L79" s="34">
        <v>69.15</v>
      </c>
      <c r="M79" s="37">
        <v>68.4</v>
      </c>
      <c r="N79" s="37">
        <v>66.92</v>
      </c>
      <c r="O79" s="38">
        <v>1</v>
      </c>
      <c r="P79" s="38">
        <v>48</v>
      </c>
      <c r="Q79" s="22">
        <v>118</v>
      </c>
      <c r="R79" s="38" t="s">
        <v>61</v>
      </c>
      <c r="S79" s="22">
        <v>913</v>
      </c>
      <c r="T79" s="40"/>
      <c r="U79" s="22">
        <v>19</v>
      </c>
      <c r="V79" s="40"/>
      <c r="W79" s="22">
        <f>T79*O79+V79*P79*O79</f>
        <v>0</v>
      </c>
      <c r="X79" s="24">
        <f>T79*E79+V79*F79</f>
        <v>0</v>
      </c>
      <c r="Y79" s="33" t="s">
        <v>1947</v>
      </c>
      <c r="Z79" s="22">
        <v>12</v>
      </c>
      <c r="AA79" s="38" t="s">
        <v>1948</v>
      </c>
    </row>
    <row r="80" spans="1:27" customHeight="1" ht="75.5">
      <c r="A80" s="22"/>
      <c r="B80" s="22" t="s">
        <v>1949</v>
      </c>
      <c r="C80" s="22" t="s">
        <v>1950</v>
      </c>
      <c r="D80" s="23" t="s">
        <v>1704</v>
      </c>
      <c r="E80" s="24">
        <v>76.0</v>
      </c>
      <c r="F80" s="24">
        <v>3569.0</v>
      </c>
      <c r="G80" s="27">
        <v>76.0</v>
      </c>
      <c r="H80" s="27">
        <v>74.35</v>
      </c>
      <c r="I80" s="30">
        <v>72.2</v>
      </c>
      <c r="J80" s="30">
        <v>70.63</v>
      </c>
      <c r="K80" s="34">
        <v>70.68</v>
      </c>
      <c r="L80" s="34">
        <v>69.15</v>
      </c>
      <c r="M80" s="37">
        <v>68.4</v>
      </c>
      <c r="N80" s="37">
        <v>66.92</v>
      </c>
      <c r="O80" s="38">
        <v>1</v>
      </c>
      <c r="P80" s="38">
        <v>48</v>
      </c>
      <c r="Q80" s="22">
        <v>118</v>
      </c>
      <c r="R80" s="38" t="s">
        <v>61</v>
      </c>
      <c r="S80" s="22">
        <v>1173</v>
      </c>
      <c r="T80" s="40"/>
      <c r="U80" s="22">
        <v>24</v>
      </c>
      <c r="V80" s="40"/>
      <c r="W80" s="22">
        <f>T80*O80+V80*P80*O80</f>
        <v>0</v>
      </c>
      <c r="X80" s="24">
        <f>T80*E80+V80*F80</f>
        <v>0</v>
      </c>
      <c r="Y80" s="33" t="s">
        <v>1951</v>
      </c>
      <c r="Z80" s="22">
        <v>12</v>
      </c>
      <c r="AA80" s="38" t="s">
        <v>1926</v>
      </c>
    </row>
    <row r="81" spans="1:27" customHeight="1" ht="75.5">
      <c r="A81" s="22"/>
      <c r="B81" s="22" t="s">
        <v>1952</v>
      </c>
      <c r="C81" s="22" t="s">
        <v>1953</v>
      </c>
      <c r="D81" s="23" t="s">
        <v>1704</v>
      </c>
      <c r="E81" s="24">
        <v>76.0</v>
      </c>
      <c r="F81" s="24">
        <v>3569.0</v>
      </c>
      <c r="G81" s="27">
        <v>76.0</v>
      </c>
      <c r="H81" s="27">
        <v>74.35</v>
      </c>
      <c r="I81" s="30">
        <v>72.2</v>
      </c>
      <c r="J81" s="30">
        <v>70.63</v>
      </c>
      <c r="K81" s="34">
        <v>70.68</v>
      </c>
      <c r="L81" s="34">
        <v>69.15</v>
      </c>
      <c r="M81" s="37">
        <v>68.4</v>
      </c>
      <c r="N81" s="37">
        <v>66.92</v>
      </c>
      <c r="O81" s="38">
        <v>1</v>
      </c>
      <c r="P81" s="38">
        <v>48</v>
      </c>
      <c r="Q81" s="22">
        <v>118</v>
      </c>
      <c r="R81" s="38" t="s">
        <v>61</v>
      </c>
      <c r="S81" s="22">
        <v>1241</v>
      </c>
      <c r="T81" s="40"/>
      <c r="U81" s="22">
        <v>25</v>
      </c>
      <c r="V81" s="40"/>
      <c r="W81" s="22">
        <f>T81*O81+V81*P81*O81</f>
        <v>0</v>
      </c>
      <c r="X81" s="24">
        <f>T81*E81+V81*F81</f>
        <v>0</v>
      </c>
      <c r="Y81" s="33" t="s">
        <v>1954</v>
      </c>
      <c r="Z81" s="22">
        <v>12</v>
      </c>
      <c r="AA81" s="38" t="s">
        <v>1926</v>
      </c>
    </row>
    <row r="82" spans="1:27" customHeight="1" ht="75.5">
      <c r="A82" s="22"/>
      <c r="B82" s="22" t="s">
        <v>1955</v>
      </c>
      <c r="C82" s="22" t="s">
        <v>1956</v>
      </c>
      <c r="D82" s="23" t="s">
        <v>1704</v>
      </c>
      <c r="E82" s="24">
        <v>76.0</v>
      </c>
      <c r="F82" s="24">
        <v>3569.0</v>
      </c>
      <c r="G82" s="27">
        <v>76.0</v>
      </c>
      <c r="H82" s="27">
        <v>74.35</v>
      </c>
      <c r="I82" s="30">
        <v>72.2</v>
      </c>
      <c r="J82" s="30">
        <v>70.63</v>
      </c>
      <c r="K82" s="34">
        <v>70.68</v>
      </c>
      <c r="L82" s="34">
        <v>69.15</v>
      </c>
      <c r="M82" s="37">
        <v>68.4</v>
      </c>
      <c r="N82" s="37">
        <v>66.92</v>
      </c>
      <c r="O82" s="38">
        <v>1</v>
      </c>
      <c r="P82" s="38">
        <v>48</v>
      </c>
      <c r="Q82" s="22">
        <v>118</v>
      </c>
      <c r="R82" s="38" t="s">
        <v>61</v>
      </c>
      <c r="S82" s="22">
        <v>1095</v>
      </c>
      <c r="T82" s="40"/>
      <c r="U82" s="22">
        <v>22</v>
      </c>
      <c r="V82" s="40"/>
      <c r="W82" s="22">
        <f>T82*O82+V82*P82*O82</f>
        <v>0</v>
      </c>
      <c r="X82" s="24">
        <f>T82*E82+V82*F82</f>
        <v>0</v>
      </c>
      <c r="Y82" s="33" t="s">
        <v>1957</v>
      </c>
      <c r="Z82" s="22">
        <v>12</v>
      </c>
      <c r="AA82" s="38" t="s">
        <v>1926</v>
      </c>
    </row>
    <row r="83" spans="1:27" customHeight="1" ht="75.5">
      <c r="A83" s="22"/>
      <c r="B83" s="22" t="s">
        <v>1958</v>
      </c>
      <c r="C83" s="22" t="s">
        <v>1959</v>
      </c>
      <c r="D83" s="23" t="s">
        <v>1704</v>
      </c>
      <c r="E83" s="24">
        <v>76.0</v>
      </c>
      <c r="F83" s="24">
        <v>3569.0</v>
      </c>
      <c r="G83" s="27">
        <v>76.0</v>
      </c>
      <c r="H83" s="27">
        <v>74.35</v>
      </c>
      <c r="I83" s="30">
        <v>72.2</v>
      </c>
      <c r="J83" s="30">
        <v>70.63</v>
      </c>
      <c r="K83" s="34">
        <v>70.68</v>
      </c>
      <c r="L83" s="34">
        <v>69.15</v>
      </c>
      <c r="M83" s="37">
        <v>68.4</v>
      </c>
      <c r="N83" s="37">
        <v>66.92</v>
      </c>
      <c r="O83" s="38">
        <v>1</v>
      </c>
      <c r="P83" s="38">
        <v>48</v>
      </c>
      <c r="Q83" s="22">
        <v>118</v>
      </c>
      <c r="R83" s="38" t="s">
        <v>61</v>
      </c>
      <c r="S83" s="22">
        <v>690</v>
      </c>
      <c r="T83" s="40"/>
      <c r="U83" s="22">
        <v>14</v>
      </c>
      <c r="V83" s="40"/>
      <c r="W83" s="22">
        <f>T83*O83+V83*P83*O83</f>
        <v>0</v>
      </c>
      <c r="X83" s="24">
        <f>T83*E83+V83*F83</f>
        <v>0</v>
      </c>
      <c r="Y83" s="33" t="s">
        <v>1960</v>
      </c>
      <c r="Z83" s="22">
        <v>12</v>
      </c>
      <c r="AA83" s="38" t="s">
        <v>1948</v>
      </c>
    </row>
    <row r="84" spans="1:27" customHeight="1" ht="75.5">
      <c r="A84" s="22"/>
      <c r="B84" s="22" t="s">
        <v>1961</v>
      </c>
      <c r="C84" s="22" t="s">
        <v>1962</v>
      </c>
      <c r="D84" s="23" t="s">
        <v>1704</v>
      </c>
      <c r="E84" s="24">
        <v>76.0</v>
      </c>
      <c r="F84" s="24">
        <v>3569.0</v>
      </c>
      <c r="G84" s="27">
        <v>76.0</v>
      </c>
      <c r="H84" s="27">
        <v>74.35</v>
      </c>
      <c r="I84" s="30">
        <v>72.2</v>
      </c>
      <c r="J84" s="30">
        <v>70.63</v>
      </c>
      <c r="K84" s="34">
        <v>70.68</v>
      </c>
      <c r="L84" s="34">
        <v>69.15</v>
      </c>
      <c r="M84" s="37">
        <v>68.4</v>
      </c>
      <c r="N84" s="37">
        <v>66.92</v>
      </c>
      <c r="O84" s="38">
        <v>1</v>
      </c>
      <c r="P84" s="38">
        <v>48</v>
      </c>
      <c r="Q84" s="22">
        <v>118</v>
      </c>
      <c r="R84" s="38" t="s">
        <v>61</v>
      </c>
      <c r="S84" s="22">
        <v>1054</v>
      </c>
      <c r="T84" s="40"/>
      <c r="U84" s="22">
        <v>21</v>
      </c>
      <c r="V84" s="40"/>
      <c r="W84" s="22">
        <f>T84*O84+V84*P84*O84</f>
        <v>0</v>
      </c>
      <c r="X84" s="24">
        <f>T84*E84+V84*F84</f>
        <v>0</v>
      </c>
      <c r="Y84" s="33" t="s">
        <v>1963</v>
      </c>
      <c r="Z84" s="22">
        <v>12</v>
      </c>
      <c r="AA84" s="38" t="s">
        <v>1926</v>
      </c>
    </row>
    <row r="85" spans="1:27" customHeight="1" ht="75.5">
      <c r="A85" s="22"/>
      <c r="B85" s="22" t="s">
        <v>1964</v>
      </c>
      <c r="C85" s="22" t="s">
        <v>1965</v>
      </c>
      <c r="D85" s="23" t="s">
        <v>1704</v>
      </c>
      <c r="E85" s="24">
        <v>76.0</v>
      </c>
      <c r="F85" s="24">
        <v>3569.0</v>
      </c>
      <c r="G85" s="27">
        <v>76.0</v>
      </c>
      <c r="H85" s="27">
        <v>74.35</v>
      </c>
      <c r="I85" s="30">
        <v>72.2</v>
      </c>
      <c r="J85" s="30">
        <v>70.63</v>
      </c>
      <c r="K85" s="34">
        <v>70.68</v>
      </c>
      <c r="L85" s="34">
        <v>69.15</v>
      </c>
      <c r="M85" s="37">
        <v>68.4</v>
      </c>
      <c r="N85" s="37">
        <v>66.92</v>
      </c>
      <c r="O85" s="38">
        <v>1</v>
      </c>
      <c r="P85" s="38">
        <v>48</v>
      </c>
      <c r="Q85" s="22">
        <v>118</v>
      </c>
      <c r="R85" s="38" t="s">
        <v>61</v>
      </c>
      <c r="S85" s="22">
        <v>826</v>
      </c>
      <c r="T85" s="40"/>
      <c r="U85" s="22">
        <v>17</v>
      </c>
      <c r="V85" s="40"/>
      <c r="W85" s="22">
        <f>T85*O85+V85*P85*O85</f>
        <v>0</v>
      </c>
      <c r="X85" s="24">
        <f>T85*E85+V85*F85</f>
        <v>0</v>
      </c>
      <c r="Y85" s="33" t="s">
        <v>1966</v>
      </c>
      <c r="Z85" s="22">
        <v>12</v>
      </c>
      <c r="AA85" s="38" t="s">
        <v>1926</v>
      </c>
    </row>
    <row r="86" spans="1:27" customHeight="1" ht="75.5">
      <c r="A86" s="22"/>
      <c r="B86" s="22" t="s">
        <v>1967</v>
      </c>
      <c r="C86" s="22" t="s">
        <v>1968</v>
      </c>
      <c r="D86" s="23" t="s">
        <v>1704</v>
      </c>
      <c r="E86" s="24">
        <v>654.0</v>
      </c>
      <c r="F86" s="24">
        <v>9732.0</v>
      </c>
      <c r="G86" s="27">
        <v>54.5</v>
      </c>
      <c r="H86" s="27">
        <v>50.69</v>
      </c>
      <c r="I86" s="30">
        <v>51.78</v>
      </c>
      <c r="J86" s="30">
        <v>48.16</v>
      </c>
      <c r="K86" s="34">
        <v>50.69</v>
      </c>
      <c r="L86" s="34">
        <v>47.14</v>
      </c>
      <c r="M86" s="37">
        <v>49.05</v>
      </c>
      <c r="N86" s="37">
        <v>45.62</v>
      </c>
      <c r="O86" s="38">
        <v>12</v>
      </c>
      <c r="P86" s="38">
        <v>16</v>
      </c>
      <c r="Q86" s="22"/>
      <c r="R86" s="38" t="s">
        <v>56</v>
      </c>
      <c r="S86" s="22">
        <v>79</v>
      </c>
      <c r="T86" s="40"/>
      <c r="U86" s="22">
        <v>4</v>
      </c>
      <c r="V86" s="40"/>
      <c r="W86" s="22">
        <f>T86*O86+V86*P86*O86</f>
        <v>0</v>
      </c>
      <c r="X86" s="24">
        <f>T86*E86+V86*F86</f>
        <v>0</v>
      </c>
      <c r="Y86" s="33" t="s">
        <v>1969</v>
      </c>
      <c r="Z86" s="22">
        <v>12</v>
      </c>
      <c r="AA86" s="38" t="s">
        <v>1970</v>
      </c>
    </row>
    <row r="87" spans="1:27" customHeight="1" ht="75.5">
      <c r="A87" s="22"/>
      <c r="B87" s="22" t="s">
        <v>1971</v>
      </c>
      <c r="C87" s="22" t="s">
        <v>1972</v>
      </c>
      <c r="D87" s="23" t="s">
        <v>1704</v>
      </c>
      <c r="E87" s="24">
        <v>323.0</v>
      </c>
      <c r="F87" s="24">
        <v>1580.0</v>
      </c>
      <c r="G87" s="27">
        <v>46.14</v>
      </c>
      <c r="H87" s="27">
        <v>37.62</v>
      </c>
      <c r="I87" s="30">
        <v>43.83</v>
      </c>
      <c r="J87" s="30">
        <v>35.74</v>
      </c>
      <c r="K87" s="34">
        <v>42.91</v>
      </c>
      <c r="L87" s="34">
        <v>34.99</v>
      </c>
      <c r="M87" s="37">
        <v>41.53</v>
      </c>
      <c r="N87" s="37">
        <v>33.86</v>
      </c>
      <c r="O87" s="38">
        <v>7</v>
      </c>
      <c r="P87" s="38">
        <v>6</v>
      </c>
      <c r="Q87" s="22"/>
      <c r="R87" s="38" t="s">
        <v>56</v>
      </c>
      <c r="S87" s="22">
        <v>46</v>
      </c>
      <c r="T87" s="40"/>
      <c r="U87" s="22">
        <v>7</v>
      </c>
      <c r="V87" s="40"/>
      <c r="W87" s="22">
        <f>T87*O87+V87*P87*O87</f>
        <v>0</v>
      </c>
      <c r="X87" s="24">
        <f>T87*E87+V87*F87</f>
        <v>0</v>
      </c>
      <c r="Y87" s="33"/>
      <c r="Z87" s="22">
        <v>12</v>
      </c>
      <c r="AA87" s="38" t="s">
        <v>1970</v>
      </c>
    </row>
    <row r="88" spans="1:27" customHeight="1" ht="75.5">
      <c r="A88" s="22"/>
      <c r="B88" s="22" t="s">
        <v>1973</v>
      </c>
      <c r="C88" s="22" t="s">
        <v>1974</v>
      </c>
      <c r="D88" s="23" t="s">
        <v>1704</v>
      </c>
      <c r="E88" s="24">
        <v>280.0</v>
      </c>
      <c r="F88" s="24">
        <v>3102.0</v>
      </c>
      <c r="G88" s="27">
        <v>14.0</v>
      </c>
      <c r="H88" s="27">
        <v>12.93</v>
      </c>
      <c r="I88" s="30">
        <v>13.3</v>
      </c>
      <c r="J88" s="30">
        <v>12.28</v>
      </c>
      <c r="K88" s="34">
        <v>13.02</v>
      </c>
      <c r="L88" s="34">
        <v>12.02</v>
      </c>
      <c r="M88" s="37">
        <v>12.6</v>
      </c>
      <c r="N88" s="37">
        <v>11.64</v>
      </c>
      <c r="O88" s="38">
        <v>20</v>
      </c>
      <c r="P88" s="38">
        <v>12</v>
      </c>
      <c r="Q88" s="22">
        <v>440</v>
      </c>
      <c r="R88" s="38" t="s">
        <v>61</v>
      </c>
      <c r="S88" s="22">
        <v>143</v>
      </c>
      <c r="T88" s="40"/>
      <c r="U88" s="22">
        <v>11</v>
      </c>
      <c r="V88" s="40"/>
      <c r="W88" s="22">
        <f>T88*O88+V88*P88*O88</f>
        <v>0</v>
      </c>
      <c r="X88" s="24">
        <f>T88*E88+V88*F88</f>
        <v>0</v>
      </c>
      <c r="Y88" s="33" t="s">
        <v>1975</v>
      </c>
      <c r="Z88" s="22">
        <v>12</v>
      </c>
      <c r="AA88" s="38" t="s">
        <v>1895</v>
      </c>
    </row>
    <row r="89" spans="1:27" customHeight="1" ht="75.5">
      <c r="A89" s="22"/>
      <c r="B89" s="22" t="s">
        <v>1976</v>
      </c>
      <c r="C89" s="22" t="s">
        <v>1977</v>
      </c>
      <c r="D89" s="23" t="s">
        <v>1704</v>
      </c>
      <c r="E89" s="24">
        <v>280.0</v>
      </c>
      <c r="F89" s="24">
        <v>3102.0</v>
      </c>
      <c r="G89" s="27">
        <v>14.0</v>
      </c>
      <c r="H89" s="27">
        <v>12.93</v>
      </c>
      <c r="I89" s="30">
        <v>13.3</v>
      </c>
      <c r="J89" s="30">
        <v>12.28</v>
      </c>
      <c r="K89" s="34">
        <v>13.02</v>
      </c>
      <c r="L89" s="34">
        <v>12.02</v>
      </c>
      <c r="M89" s="37">
        <v>12.6</v>
      </c>
      <c r="N89" s="37">
        <v>11.64</v>
      </c>
      <c r="O89" s="38">
        <v>20</v>
      </c>
      <c r="P89" s="38">
        <v>12</v>
      </c>
      <c r="Q89" s="22">
        <v>440</v>
      </c>
      <c r="R89" s="38" t="s">
        <v>61</v>
      </c>
      <c r="S89" s="22">
        <v>70</v>
      </c>
      <c r="T89" s="40"/>
      <c r="U89" s="22">
        <v>5</v>
      </c>
      <c r="V89" s="40"/>
      <c r="W89" s="22">
        <f>T89*O89+V89*P89*O89</f>
        <v>0</v>
      </c>
      <c r="X89" s="24">
        <f>T89*E89+V89*F89</f>
        <v>0</v>
      </c>
      <c r="Y89" s="33" t="s">
        <v>1978</v>
      </c>
      <c r="Z89" s="22">
        <v>12</v>
      </c>
      <c r="AA89" s="38" t="s">
        <v>1895</v>
      </c>
    </row>
    <row r="90" spans="1:27" customHeight="1" ht="75.5">
      <c r="A90" s="22"/>
      <c r="B90" s="22" t="s">
        <v>1979</v>
      </c>
      <c r="C90" s="22" t="s">
        <v>1980</v>
      </c>
      <c r="D90" s="23" t="s">
        <v>1704</v>
      </c>
      <c r="E90" s="24">
        <v>355.0</v>
      </c>
      <c r="F90" s="24">
        <v>2924.0</v>
      </c>
      <c r="G90" s="27">
        <v>17.75</v>
      </c>
      <c r="H90" s="27">
        <v>14.62</v>
      </c>
      <c r="I90" s="30">
        <v>16.86</v>
      </c>
      <c r="J90" s="30">
        <v>13.89</v>
      </c>
      <c r="K90" s="34">
        <v>16.51</v>
      </c>
      <c r="L90" s="34">
        <v>13.6</v>
      </c>
      <c r="M90" s="37">
        <v>15.98</v>
      </c>
      <c r="N90" s="37">
        <v>13.16</v>
      </c>
      <c r="O90" s="38">
        <v>20</v>
      </c>
      <c r="P90" s="38">
        <v>10</v>
      </c>
      <c r="Q90" s="22"/>
      <c r="R90" s="38" t="s">
        <v>56</v>
      </c>
      <c r="S90" s="22">
        <v>8</v>
      </c>
      <c r="T90" s="40"/>
      <c r="U90" s="22">
        <v>0</v>
      </c>
      <c r="V90" s="40"/>
      <c r="W90" s="22">
        <f>T90*O90+V90*P90*O90</f>
        <v>0</v>
      </c>
      <c r="X90" s="24">
        <f>T90*E90+V90*F90</f>
        <v>0</v>
      </c>
      <c r="Y90" s="33"/>
      <c r="Z90" s="22">
        <v>12</v>
      </c>
      <c r="AA90" s="38" t="s">
        <v>1970</v>
      </c>
    </row>
    <row r="91" spans="1:27" customHeight="1" ht="75.5">
      <c r="A91" s="22"/>
      <c r="B91" s="22" t="s">
        <v>1981</v>
      </c>
      <c r="C91" s="22" t="s">
        <v>1982</v>
      </c>
      <c r="D91" s="23" t="s">
        <v>1704</v>
      </c>
      <c r="E91" s="24">
        <v>355.0</v>
      </c>
      <c r="F91" s="24">
        <v>2924.0</v>
      </c>
      <c r="G91" s="27">
        <v>17.75</v>
      </c>
      <c r="H91" s="27">
        <v>14.62</v>
      </c>
      <c r="I91" s="30">
        <v>16.86</v>
      </c>
      <c r="J91" s="30">
        <v>13.89</v>
      </c>
      <c r="K91" s="34">
        <v>16.51</v>
      </c>
      <c r="L91" s="34">
        <v>13.6</v>
      </c>
      <c r="M91" s="37">
        <v>15.98</v>
      </c>
      <c r="N91" s="37">
        <v>13.16</v>
      </c>
      <c r="O91" s="38">
        <v>20</v>
      </c>
      <c r="P91" s="38">
        <v>10</v>
      </c>
      <c r="Q91" s="22"/>
      <c r="R91" s="38" t="s">
        <v>56</v>
      </c>
      <c r="S91" s="22">
        <v>1</v>
      </c>
      <c r="T91" s="40"/>
      <c r="U91" s="22">
        <v>0</v>
      </c>
      <c r="V91" s="40"/>
      <c r="W91" s="22">
        <f>T91*O91+V91*P91*O91</f>
        <v>0</v>
      </c>
      <c r="X91" s="24">
        <f>T91*E91+V91*F91</f>
        <v>0</v>
      </c>
      <c r="Y91" s="33"/>
      <c r="Z91" s="22">
        <v>12</v>
      </c>
      <c r="AA91" s="38" t="s">
        <v>1970</v>
      </c>
    </row>
    <row r="92" spans="1:27" customHeight="1" ht="75.5">
      <c r="A92" s="22"/>
      <c r="B92" s="22" t="s">
        <v>1983</v>
      </c>
      <c r="C92" s="22" t="s">
        <v>1984</v>
      </c>
      <c r="D92" s="23" t="s">
        <v>1704</v>
      </c>
      <c r="E92" s="24">
        <v>355.0</v>
      </c>
      <c r="F92" s="24">
        <v>2924.0</v>
      </c>
      <c r="G92" s="27">
        <v>17.75</v>
      </c>
      <c r="H92" s="27">
        <v>14.62</v>
      </c>
      <c r="I92" s="30">
        <v>16.86</v>
      </c>
      <c r="J92" s="30">
        <v>13.89</v>
      </c>
      <c r="K92" s="34">
        <v>16.51</v>
      </c>
      <c r="L92" s="34">
        <v>13.6</v>
      </c>
      <c r="M92" s="37">
        <v>15.98</v>
      </c>
      <c r="N92" s="37">
        <v>13.16</v>
      </c>
      <c r="O92" s="38">
        <v>20</v>
      </c>
      <c r="P92" s="38">
        <v>10</v>
      </c>
      <c r="Q92" s="22"/>
      <c r="R92" s="38" t="s">
        <v>56</v>
      </c>
      <c r="S92" s="22">
        <v>1</v>
      </c>
      <c r="T92" s="40"/>
      <c r="U92" s="22">
        <v>0</v>
      </c>
      <c r="V92" s="40"/>
      <c r="W92" s="22">
        <f>T92*O92+V92*P92*O92</f>
        <v>0</v>
      </c>
      <c r="X92" s="24">
        <f>T92*E92+V92*F92</f>
        <v>0</v>
      </c>
      <c r="Y92" s="33"/>
      <c r="Z92" s="22">
        <v>12</v>
      </c>
      <c r="AA92" s="38" t="s">
        <v>1970</v>
      </c>
    </row>
    <row r="93" spans="1:27" customHeight="1" ht="75.5">
      <c r="A93" s="22"/>
      <c r="B93" s="22" t="s">
        <v>1985</v>
      </c>
      <c r="C93" s="22" t="s">
        <v>1986</v>
      </c>
      <c r="D93" s="23" t="s">
        <v>1704</v>
      </c>
      <c r="E93" s="24">
        <v>355.0</v>
      </c>
      <c r="F93" s="24">
        <v>2924.0</v>
      </c>
      <c r="G93" s="27">
        <v>17.75</v>
      </c>
      <c r="H93" s="27">
        <v>14.62</v>
      </c>
      <c r="I93" s="30">
        <v>16.86</v>
      </c>
      <c r="J93" s="30">
        <v>13.89</v>
      </c>
      <c r="K93" s="34">
        <v>16.51</v>
      </c>
      <c r="L93" s="34">
        <v>13.6</v>
      </c>
      <c r="M93" s="37">
        <v>15.98</v>
      </c>
      <c r="N93" s="37">
        <v>13.16</v>
      </c>
      <c r="O93" s="38">
        <v>20</v>
      </c>
      <c r="P93" s="38">
        <v>10</v>
      </c>
      <c r="Q93" s="22"/>
      <c r="R93" s="38" t="s">
        <v>56</v>
      </c>
      <c r="S93" s="22">
        <v>1</v>
      </c>
      <c r="T93" s="40"/>
      <c r="U93" s="22">
        <v>0</v>
      </c>
      <c r="V93" s="40"/>
      <c r="W93" s="22">
        <f>T93*O93+V93*P93*O93</f>
        <v>0</v>
      </c>
      <c r="X93" s="24">
        <f>T93*E93+V93*F93</f>
        <v>0</v>
      </c>
      <c r="Y93" s="33"/>
      <c r="Z93" s="22">
        <v>12</v>
      </c>
      <c r="AA93" s="38" t="s">
        <v>1970</v>
      </c>
    </row>
    <row r="94" spans="1:27" customHeight="1" ht="75.5">
      <c r="A94" s="22"/>
      <c r="B94" s="22" t="s">
        <v>1987</v>
      </c>
      <c r="C94" s="22" t="s">
        <v>1988</v>
      </c>
      <c r="D94" s="23" t="s">
        <v>1704</v>
      </c>
      <c r="E94" s="24">
        <v>355.0</v>
      </c>
      <c r="F94" s="24">
        <v>2924.0</v>
      </c>
      <c r="G94" s="27">
        <v>17.75</v>
      </c>
      <c r="H94" s="27">
        <v>14.62</v>
      </c>
      <c r="I94" s="30">
        <v>16.86</v>
      </c>
      <c r="J94" s="30">
        <v>13.89</v>
      </c>
      <c r="K94" s="34">
        <v>16.51</v>
      </c>
      <c r="L94" s="34">
        <v>13.6</v>
      </c>
      <c r="M94" s="37">
        <v>15.98</v>
      </c>
      <c r="N94" s="37">
        <v>13.16</v>
      </c>
      <c r="O94" s="38">
        <v>20</v>
      </c>
      <c r="P94" s="38">
        <v>10</v>
      </c>
      <c r="Q94" s="22"/>
      <c r="R94" s="38" t="s">
        <v>56</v>
      </c>
      <c r="S94" s="22">
        <v>4</v>
      </c>
      <c r="T94" s="40"/>
      <c r="U94" s="22">
        <v>0</v>
      </c>
      <c r="V94" s="40"/>
      <c r="W94" s="22">
        <f>T94*O94+V94*P94*O94</f>
        <v>0</v>
      </c>
      <c r="X94" s="24">
        <f>T94*E94+V94*F94</f>
        <v>0</v>
      </c>
      <c r="Y94" s="33"/>
      <c r="Z94" s="22">
        <v>12</v>
      </c>
      <c r="AA94" s="38" t="s">
        <v>1970</v>
      </c>
    </row>
    <row r="95" spans="1:27" customHeight="1" ht="75.5">
      <c r="A95" s="22"/>
      <c r="B95" s="22" t="s">
        <v>1989</v>
      </c>
      <c r="C95" s="22" t="s">
        <v>1990</v>
      </c>
      <c r="D95" s="23" t="s">
        <v>1704</v>
      </c>
      <c r="E95" s="24">
        <v>355.0</v>
      </c>
      <c r="F95" s="24">
        <v>2924.0</v>
      </c>
      <c r="G95" s="27">
        <v>17.75</v>
      </c>
      <c r="H95" s="27">
        <v>14.62</v>
      </c>
      <c r="I95" s="30">
        <v>16.86</v>
      </c>
      <c r="J95" s="30">
        <v>13.89</v>
      </c>
      <c r="K95" s="34">
        <v>16.51</v>
      </c>
      <c r="L95" s="34">
        <v>13.6</v>
      </c>
      <c r="M95" s="37">
        <v>15.98</v>
      </c>
      <c r="N95" s="37">
        <v>13.16</v>
      </c>
      <c r="O95" s="38">
        <v>20</v>
      </c>
      <c r="P95" s="38">
        <v>10</v>
      </c>
      <c r="Q95" s="22"/>
      <c r="R95" s="38" t="s">
        <v>56</v>
      </c>
      <c r="S95" s="22">
        <v>8</v>
      </c>
      <c r="T95" s="40"/>
      <c r="U95" s="22">
        <v>0</v>
      </c>
      <c r="V95" s="40"/>
      <c r="W95" s="22">
        <f>T95*O95+V95*P95*O95</f>
        <v>0</v>
      </c>
      <c r="X95" s="24">
        <f>T95*E95+V95*F95</f>
        <v>0</v>
      </c>
      <c r="Y95" s="33"/>
      <c r="Z95" s="22">
        <v>12</v>
      </c>
      <c r="AA95" s="38" t="s">
        <v>1970</v>
      </c>
    </row>
    <row r="96" spans="1:27" customHeight="1" ht="75.5">
      <c r="A96" s="22"/>
      <c r="B96" s="22" t="s">
        <v>1991</v>
      </c>
      <c r="C96" s="22" t="s">
        <v>1992</v>
      </c>
      <c r="D96" s="23" t="s">
        <v>1704</v>
      </c>
      <c r="E96" s="24">
        <v>213.0</v>
      </c>
      <c r="F96" s="24">
        <v>2094.0</v>
      </c>
      <c r="G96" s="27">
        <v>10.65</v>
      </c>
      <c r="H96" s="27">
        <v>8.73</v>
      </c>
      <c r="I96" s="30">
        <v>10.12</v>
      </c>
      <c r="J96" s="30">
        <v>8.29</v>
      </c>
      <c r="K96" s="34">
        <v>9.9</v>
      </c>
      <c r="L96" s="34">
        <v>8.12</v>
      </c>
      <c r="M96" s="37">
        <v>9.59</v>
      </c>
      <c r="N96" s="37">
        <v>7.86</v>
      </c>
      <c r="O96" s="38">
        <v>20</v>
      </c>
      <c r="P96" s="38">
        <v>12</v>
      </c>
      <c r="Q96" s="22"/>
      <c r="R96" s="38" t="s">
        <v>56</v>
      </c>
      <c r="S96" s="22">
        <v>6</v>
      </c>
      <c r="T96" s="40"/>
      <c r="U96" s="22">
        <v>0</v>
      </c>
      <c r="V96" s="40"/>
      <c r="W96" s="22">
        <f>T96*O96+V96*P96*O96</f>
        <v>0</v>
      </c>
      <c r="X96" s="24">
        <f>T96*E96+V96*F96</f>
        <v>0</v>
      </c>
      <c r="Y96" s="33"/>
      <c r="Z96" s="22">
        <v>12</v>
      </c>
      <c r="AA96" s="38" t="s">
        <v>1970</v>
      </c>
    </row>
    <row r="97" spans="1:27" customHeight="1" ht="75.5">
      <c r="A97" s="22"/>
      <c r="B97" s="22" t="s">
        <v>1993</v>
      </c>
      <c r="C97" s="22" t="s">
        <v>1994</v>
      </c>
      <c r="D97" s="23" t="s">
        <v>1704</v>
      </c>
      <c r="E97" s="24">
        <v>213.0</v>
      </c>
      <c r="F97" s="24">
        <v>2094.0</v>
      </c>
      <c r="G97" s="27">
        <v>10.65</v>
      </c>
      <c r="H97" s="27">
        <v>8.73</v>
      </c>
      <c r="I97" s="30">
        <v>10.12</v>
      </c>
      <c r="J97" s="30">
        <v>8.29</v>
      </c>
      <c r="K97" s="34">
        <v>9.9</v>
      </c>
      <c r="L97" s="34">
        <v>8.12</v>
      </c>
      <c r="M97" s="37">
        <v>9.59</v>
      </c>
      <c r="N97" s="37">
        <v>7.86</v>
      </c>
      <c r="O97" s="38">
        <v>20</v>
      </c>
      <c r="P97" s="38">
        <v>12</v>
      </c>
      <c r="Q97" s="22"/>
      <c r="R97" s="38" t="s">
        <v>56</v>
      </c>
      <c r="S97" s="22">
        <v>10</v>
      </c>
      <c r="T97" s="40"/>
      <c r="U97" s="22">
        <v>0</v>
      </c>
      <c r="V97" s="40"/>
      <c r="W97" s="22">
        <f>T97*O97+V97*P97*O97</f>
        <v>0</v>
      </c>
      <c r="X97" s="24">
        <f>T97*E97+V97*F97</f>
        <v>0</v>
      </c>
      <c r="Y97" s="33"/>
      <c r="Z97" s="22">
        <v>12</v>
      </c>
      <c r="AA97" s="38" t="s">
        <v>1970</v>
      </c>
    </row>
    <row r="98" spans="1:27" customHeight="1" ht="75.5">
      <c r="A98" s="22"/>
      <c r="B98" s="22" t="s">
        <v>1995</v>
      </c>
      <c r="C98" s="22" t="s">
        <v>1996</v>
      </c>
      <c r="D98" s="23" t="s">
        <v>1704</v>
      </c>
      <c r="E98" s="24">
        <v>213.0</v>
      </c>
      <c r="F98" s="24">
        <v>2094.0</v>
      </c>
      <c r="G98" s="27">
        <v>10.65</v>
      </c>
      <c r="H98" s="27">
        <v>8.73</v>
      </c>
      <c r="I98" s="30">
        <v>10.12</v>
      </c>
      <c r="J98" s="30">
        <v>8.29</v>
      </c>
      <c r="K98" s="34">
        <v>9.9</v>
      </c>
      <c r="L98" s="34">
        <v>8.12</v>
      </c>
      <c r="M98" s="37">
        <v>9.59</v>
      </c>
      <c r="N98" s="37">
        <v>7.86</v>
      </c>
      <c r="O98" s="38">
        <v>20</v>
      </c>
      <c r="P98" s="38">
        <v>12</v>
      </c>
      <c r="Q98" s="22"/>
      <c r="R98" s="38" t="s">
        <v>56</v>
      </c>
      <c r="S98" s="22">
        <v>9</v>
      </c>
      <c r="T98" s="40"/>
      <c r="U98" s="22">
        <v>0</v>
      </c>
      <c r="V98" s="40"/>
      <c r="W98" s="22">
        <f>T98*O98+V98*P98*O98</f>
        <v>0</v>
      </c>
      <c r="X98" s="24">
        <f>T98*E98+V98*F98</f>
        <v>0</v>
      </c>
      <c r="Y98" s="33"/>
      <c r="Z98" s="22">
        <v>12</v>
      </c>
      <c r="AA98" s="38" t="s">
        <v>1970</v>
      </c>
    </row>
    <row r="99" spans="1:27" customHeight="1" ht="75.5">
      <c r="A99" s="22"/>
      <c r="B99" s="22" t="s">
        <v>1997</v>
      </c>
      <c r="C99" s="22" t="s">
        <v>1998</v>
      </c>
      <c r="D99" s="23" t="s">
        <v>1704</v>
      </c>
      <c r="E99" s="24">
        <v>205.0</v>
      </c>
      <c r="F99" s="24">
        <v>2015.0</v>
      </c>
      <c r="G99" s="27">
        <v>10.25</v>
      </c>
      <c r="H99" s="27">
        <v>8.4</v>
      </c>
      <c r="I99" s="30">
        <v>9.74</v>
      </c>
      <c r="J99" s="30">
        <v>7.98</v>
      </c>
      <c r="K99" s="34">
        <v>9.53</v>
      </c>
      <c r="L99" s="34">
        <v>7.81</v>
      </c>
      <c r="M99" s="37">
        <v>9.23</v>
      </c>
      <c r="N99" s="37">
        <v>7.56</v>
      </c>
      <c r="O99" s="38">
        <v>20</v>
      </c>
      <c r="P99" s="38">
        <v>12</v>
      </c>
      <c r="Q99" s="22"/>
      <c r="R99" s="38" t="s">
        <v>56</v>
      </c>
      <c r="S99" s="22">
        <v>8</v>
      </c>
      <c r="T99" s="40"/>
      <c r="U99" s="22">
        <v>0</v>
      </c>
      <c r="V99" s="40"/>
      <c r="W99" s="22">
        <f>T99*O99+V99*P99*O99</f>
        <v>0</v>
      </c>
      <c r="X99" s="24">
        <f>T99*E99+V99*F99</f>
        <v>0</v>
      </c>
      <c r="Y99" s="33"/>
      <c r="Z99" s="22">
        <v>12</v>
      </c>
      <c r="AA99" s="38" t="s">
        <v>1970</v>
      </c>
    </row>
    <row r="100" spans="1:27" customHeight="1" ht="75.5">
      <c r="A100" s="22"/>
      <c r="B100" s="22" t="s">
        <v>1999</v>
      </c>
      <c r="C100" s="22" t="s">
        <v>2000</v>
      </c>
      <c r="D100" s="23" t="s">
        <v>1704</v>
      </c>
      <c r="E100" s="24">
        <v>205.0</v>
      </c>
      <c r="F100" s="24">
        <v>2015.0</v>
      </c>
      <c r="G100" s="27">
        <v>10.25</v>
      </c>
      <c r="H100" s="27">
        <v>8.4</v>
      </c>
      <c r="I100" s="30">
        <v>9.74</v>
      </c>
      <c r="J100" s="30">
        <v>7.98</v>
      </c>
      <c r="K100" s="34">
        <v>9.53</v>
      </c>
      <c r="L100" s="34">
        <v>7.81</v>
      </c>
      <c r="M100" s="37">
        <v>9.23</v>
      </c>
      <c r="N100" s="37">
        <v>7.56</v>
      </c>
      <c r="O100" s="38">
        <v>20</v>
      </c>
      <c r="P100" s="38">
        <v>12</v>
      </c>
      <c r="Q100" s="22"/>
      <c r="R100" s="38" t="s">
        <v>56</v>
      </c>
      <c r="S100" s="22">
        <v>34</v>
      </c>
      <c r="T100" s="40"/>
      <c r="U100" s="22">
        <v>2</v>
      </c>
      <c r="V100" s="40"/>
      <c r="W100" s="22">
        <f>T100*O100+V100*P100*O100</f>
        <v>0</v>
      </c>
      <c r="X100" s="24">
        <f>T100*E100+V100*F100</f>
        <v>0</v>
      </c>
      <c r="Y100" s="33"/>
      <c r="Z100" s="22">
        <v>12</v>
      </c>
      <c r="AA100" s="38" t="s">
        <v>1970</v>
      </c>
    </row>
    <row r="101" spans="1:27" customHeight="1" ht="75.5">
      <c r="A101" s="22"/>
      <c r="B101" s="22" t="s">
        <v>2001</v>
      </c>
      <c r="C101" s="22" t="s">
        <v>2002</v>
      </c>
      <c r="D101" s="23" t="s">
        <v>1704</v>
      </c>
      <c r="E101" s="24">
        <v>205.0</v>
      </c>
      <c r="F101" s="24">
        <v>2015.0</v>
      </c>
      <c r="G101" s="27">
        <v>10.25</v>
      </c>
      <c r="H101" s="27">
        <v>8.4</v>
      </c>
      <c r="I101" s="30">
        <v>9.74</v>
      </c>
      <c r="J101" s="30">
        <v>7.98</v>
      </c>
      <c r="K101" s="34">
        <v>9.53</v>
      </c>
      <c r="L101" s="34">
        <v>7.81</v>
      </c>
      <c r="M101" s="37">
        <v>9.23</v>
      </c>
      <c r="N101" s="37">
        <v>7.56</v>
      </c>
      <c r="O101" s="38">
        <v>20</v>
      </c>
      <c r="P101" s="38">
        <v>12</v>
      </c>
      <c r="Q101" s="22"/>
      <c r="R101" s="38" t="s">
        <v>56</v>
      </c>
      <c r="S101" s="22">
        <v>12</v>
      </c>
      <c r="T101" s="40"/>
      <c r="U101" s="22">
        <v>1</v>
      </c>
      <c r="V101" s="40"/>
      <c r="W101" s="22">
        <f>T101*O101+V101*P101*O101</f>
        <v>0</v>
      </c>
      <c r="X101" s="24">
        <f>T101*E101+V101*F101</f>
        <v>0</v>
      </c>
      <c r="Y101" s="33"/>
      <c r="Z101" s="22">
        <v>12</v>
      </c>
      <c r="AA101" s="38" t="s">
        <v>1970</v>
      </c>
    </row>
    <row r="102" spans="1:27" customHeight="1" ht="75.5">
      <c r="A102" s="22"/>
      <c r="B102" s="22" t="s">
        <v>2003</v>
      </c>
      <c r="C102" s="22" t="s">
        <v>2004</v>
      </c>
      <c r="D102" s="23" t="s">
        <v>1792</v>
      </c>
      <c r="E102" s="24">
        <v>283.0</v>
      </c>
      <c r="F102" s="24">
        <v>2897.0</v>
      </c>
      <c r="G102" s="27">
        <v>14.15</v>
      </c>
      <c r="H102" s="27">
        <v>12.07</v>
      </c>
      <c r="I102" s="30">
        <v>13.44</v>
      </c>
      <c r="J102" s="30">
        <v>11.47</v>
      </c>
      <c r="K102" s="34">
        <v>13.16</v>
      </c>
      <c r="L102" s="34">
        <v>11.23</v>
      </c>
      <c r="M102" s="37">
        <v>12.74</v>
      </c>
      <c r="N102" s="37">
        <v>10.86</v>
      </c>
      <c r="O102" s="38">
        <v>20</v>
      </c>
      <c r="P102" s="38">
        <v>12</v>
      </c>
      <c r="Q102" s="22">
        <v>460</v>
      </c>
      <c r="R102" s="38" t="s">
        <v>61</v>
      </c>
      <c r="S102" s="22">
        <v>184</v>
      </c>
      <c r="T102" s="40"/>
      <c r="U102" s="22">
        <v>15</v>
      </c>
      <c r="V102" s="40"/>
      <c r="W102" s="22">
        <f>T102*O102+V102*P102*O102</f>
        <v>0</v>
      </c>
      <c r="X102" s="24">
        <f>T102*E102+V102*F102</f>
        <v>0</v>
      </c>
      <c r="Y102" s="33" t="s">
        <v>57</v>
      </c>
      <c r="Z102" s="22">
        <v>12</v>
      </c>
      <c r="AA102" s="38" t="s">
        <v>1808</v>
      </c>
    </row>
    <row r="103" spans="1:27" customHeight="1" ht="75.5">
      <c r="A103" s="22"/>
      <c r="B103" s="22" t="s">
        <v>2005</v>
      </c>
      <c r="C103" s="22" t="s">
        <v>2006</v>
      </c>
      <c r="D103" s="23" t="s">
        <v>1704</v>
      </c>
      <c r="E103" s="24">
        <v>239.0</v>
      </c>
      <c r="F103" s="24">
        <v>2393.0</v>
      </c>
      <c r="G103" s="27">
        <v>11.95</v>
      </c>
      <c r="H103" s="27">
        <v>9.97</v>
      </c>
      <c r="I103" s="30">
        <v>11.35</v>
      </c>
      <c r="J103" s="30">
        <v>9.47</v>
      </c>
      <c r="K103" s="34">
        <v>11.11</v>
      </c>
      <c r="L103" s="34">
        <v>9.27</v>
      </c>
      <c r="M103" s="37">
        <v>10.76</v>
      </c>
      <c r="N103" s="37">
        <v>8.97</v>
      </c>
      <c r="O103" s="38">
        <v>20</v>
      </c>
      <c r="P103" s="38">
        <v>12</v>
      </c>
      <c r="Q103" s="22">
        <v>400</v>
      </c>
      <c r="R103" s="38" t="s">
        <v>61</v>
      </c>
      <c r="S103" s="22">
        <v>27</v>
      </c>
      <c r="T103" s="40"/>
      <c r="U103" s="22">
        <v>2</v>
      </c>
      <c r="V103" s="40"/>
      <c r="W103" s="22">
        <f>T103*O103+V103*P103*O103</f>
        <v>0</v>
      </c>
      <c r="X103" s="24">
        <f>T103*E103+V103*F103</f>
        <v>0</v>
      </c>
      <c r="Y103" s="33" t="s">
        <v>2007</v>
      </c>
      <c r="Z103" s="22">
        <v>12</v>
      </c>
      <c r="AA103" s="38" t="s">
        <v>1859</v>
      </c>
    </row>
    <row r="104" spans="1:27" customHeight="1" ht="75.5">
      <c r="A104" s="22"/>
      <c r="B104" s="22" t="s">
        <v>2008</v>
      </c>
      <c r="C104" s="22" t="s">
        <v>2009</v>
      </c>
      <c r="D104" s="23" t="s">
        <v>1704</v>
      </c>
      <c r="E104" s="24">
        <v>152.0</v>
      </c>
      <c r="F104" s="24">
        <v>3739.0</v>
      </c>
      <c r="G104" s="27">
        <v>7.6</v>
      </c>
      <c r="H104" s="27">
        <v>6.23</v>
      </c>
      <c r="I104" s="30">
        <v>7.22</v>
      </c>
      <c r="J104" s="30">
        <v>5.92</v>
      </c>
      <c r="K104" s="34">
        <v>7.07</v>
      </c>
      <c r="L104" s="34">
        <v>5.79</v>
      </c>
      <c r="M104" s="37">
        <v>6.84</v>
      </c>
      <c r="N104" s="37">
        <v>5.61</v>
      </c>
      <c r="O104" s="38">
        <v>20</v>
      </c>
      <c r="P104" s="38">
        <v>30</v>
      </c>
      <c r="Q104" s="22">
        <v>391</v>
      </c>
      <c r="R104" s="38" t="s">
        <v>56</v>
      </c>
      <c r="S104" s="22">
        <v>330</v>
      </c>
      <c r="T104" s="40"/>
      <c r="U104" s="22">
        <v>11</v>
      </c>
      <c r="V104" s="40"/>
      <c r="W104" s="22">
        <f>T104*O104+V104*P104*O104</f>
        <v>0</v>
      </c>
      <c r="X104" s="24">
        <f>T104*E104+V104*F104</f>
        <v>0</v>
      </c>
      <c r="Y104" s="33" t="s">
        <v>222</v>
      </c>
      <c r="Z104" s="22">
        <v>12</v>
      </c>
      <c r="AA104" s="38" t="s">
        <v>1970</v>
      </c>
    </row>
    <row r="105" spans="1:27" customHeight="1" ht="75.5">
      <c r="A105" s="22"/>
      <c r="B105" s="22" t="s">
        <v>2010</v>
      </c>
      <c r="C105" s="22" t="s">
        <v>2011</v>
      </c>
      <c r="D105" s="23" t="s">
        <v>2012</v>
      </c>
      <c r="E105" s="24"/>
      <c r="F105" s="24">
        <v>2114.0</v>
      </c>
      <c r="G105" s="27"/>
      <c r="H105" s="27">
        <v>88.08</v>
      </c>
      <c r="I105" s="30"/>
      <c r="J105" s="30">
        <v>83.68</v>
      </c>
      <c r="K105" s="34"/>
      <c r="L105" s="34">
        <v>81.91</v>
      </c>
      <c r="M105" s="37"/>
      <c r="N105" s="37">
        <v>79.27</v>
      </c>
      <c r="O105" s="38">
        <v>1</v>
      </c>
      <c r="P105" s="38">
        <v>24</v>
      </c>
      <c r="Q105" s="22"/>
      <c r="R105" s="38" t="s">
        <v>61</v>
      </c>
      <c r="S105" s="22"/>
      <c r="T105" s="40"/>
      <c r="U105" s="22">
        <v>1</v>
      </c>
      <c r="V105" s="40"/>
      <c r="W105" s="22">
        <f>T105*O105+V105*P105*O105</f>
        <v>0</v>
      </c>
      <c r="X105" s="24">
        <f>T105*E105+V105*F105</f>
        <v>0</v>
      </c>
      <c r="Y105" s="33" t="s">
        <v>2013</v>
      </c>
      <c r="Z105" s="22">
        <v>24</v>
      </c>
      <c r="AA105" s="38" t="s">
        <v>2014</v>
      </c>
    </row>
    <row r="106" spans="1:27">
      <c r="A106" s="42"/>
      <c r="B106" s="42"/>
      <c r="C106" s="42"/>
      <c r="D106" s="42"/>
      <c r="E106" s="43"/>
      <c r="F106" s="43"/>
      <c r="G106" s="44"/>
      <c r="H106" s="44"/>
      <c r="I106" s="45"/>
      <c r="J106" s="45"/>
      <c r="K106" s="46"/>
      <c r="L106" s="46"/>
      <c r="M106" s="47"/>
      <c r="N106" s="47"/>
      <c r="O106" s="48"/>
      <c r="P106" s="48"/>
      <c r="Q106" s="42"/>
      <c r="R106" s="48"/>
      <c r="S106" s="42"/>
      <c r="T106" s="49"/>
      <c r="U106" s="42"/>
      <c r="V106" s="49"/>
      <c r="W106" s="42">
        <f>SUM(W3:W105)</f>
        <v>0</v>
      </c>
      <c r="X106" s="43">
        <f>SUM(X3:X105)</f>
        <v>0</v>
      </c>
      <c r="Y106" s="50"/>
      <c r="Z106" s="42"/>
      <c r="AA106" s="48"/>
    </row>
  </sheetData>
  <mergeCells>
    <mergeCell ref="I1:J1"/>
    <mergeCell ref="K1:L1"/>
    <mergeCell ref="M1:N1"/>
  </mergeCells>
  <conditionalFormatting sqref="X3:X106">
    <cfRule type="cellIs" dxfId="0" priority="1" operator="equal">
      <formula>0</formula>
    </cfRule>
  </conditionalFormatting>
  <conditionalFormatting sqref="W3:W106">
    <cfRule type="cellIs" dxfId="0" priority="2" operator="equal">
      <formula>0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Планета Конфет</vt:lpstr>
      <vt:lpstr>Конфеты кислые</vt:lpstr>
      <vt:lpstr>Конфеты сладкие</vt:lpstr>
      <vt:lpstr>Снеки</vt:lpstr>
      <vt:lpstr>Конфеты весовые</vt:lpstr>
      <vt:lpstr>Подгузники</vt:lpstr>
      <vt:lpstr>Прокладки</vt:lpstr>
      <vt:lpstr>Печенье и пирожное</vt:lpstr>
      <vt:lpstr>Желе, зефир и мармелад</vt:lpstr>
      <vt:lpstr>Жевательные резинки</vt:lpstr>
      <vt:lpstr>Продукты быстрого приготовления</vt:lpstr>
      <vt:lpstr>Напитки</vt:lpstr>
      <vt:lpstr>Салаты</vt:lpstr>
      <vt:lpstr>Соусы</vt:lpstr>
      <vt:lpstr>Чипсы</vt:lpstr>
      <vt:lpstr>Леденцы</vt:lpstr>
      <vt:lpstr>Уходовая косметика</vt:lpstr>
      <vt:lpstr>Скидки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2026-09-25T19:30:02+00:00</dcterms:created>
  <dcterms:modified xsi:type="dcterms:W3CDTF">2026-09-25T19:30:02+00:00</dcterms:modified>
  <dc:title>Untitled Spreadsheet</dc:title>
  <dc:description/>
  <dc:subject/>
  <cp:keywords/>
  <cp:category/>
</cp:coreProperties>
</file>